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160" windowHeight="9015"/>
  </bookViews>
  <sheets>
    <sheet name="申込書" sheetId="8" r:id="rId1"/>
    <sheet name="個人" sheetId="5" r:id="rId2"/>
    <sheet name="シンクロ" sheetId="6" r:id="rId3"/>
    <sheet name="団体(男子)" sheetId="1600" r:id="rId4"/>
    <sheet name="団体 (女子)" sheetId="25220" r:id="rId5"/>
    <sheet name="撮影許可_速報データ申込書" sheetId="5848" r:id="rId6"/>
    <sheet name="登録者" sheetId="33823" r:id="rId7"/>
    <sheet name="Sheet1" sheetId="33824" r:id="rId8"/>
  </sheets>
  <definedNames>
    <definedName name="_xlnm._FilterDatabase" localSheetId="1" hidden="1">個人!$D$32:$D$35</definedName>
    <definedName name="_xlnm.Print_Area" localSheetId="1">個人!$A$2:$I$30</definedName>
    <definedName name="_xlnm.Print_Area" localSheetId="5">撮影許可_速報データ申込書!$1:$26</definedName>
    <definedName name="_xlnm.Print_Area" localSheetId="0">申込書!$A$1:$O$27</definedName>
  </definedNames>
  <calcPr calcId="145621"/>
</workbook>
</file>

<file path=xl/calcChain.xml><?xml version="1.0" encoding="utf-8"?>
<calcChain xmlns="http://schemas.openxmlformats.org/spreadsheetml/2006/main">
  <c r="O4" i="6" l="1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F23" i="8" l="1"/>
  <c r="I23" i="8" s="1"/>
  <c r="L23" i="8"/>
  <c r="E4" i="5848"/>
  <c r="E3" i="5848"/>
  <c r="A4" i="33823"/>
  <c r="A5" i="33823" s="1"/>
  <c r="A6" i="33823" s="1"/>
  <c r="A7" i="33823" s="1"/>
  <c r="A8" i="33823" s="1"/>
  <c r="A9" i="33823" s="1"/>
  <c r="A10" i="33823" s="1"/>
  <c r="A11" i="33823" s="1"/>
  <c r="A12" i="33823" s="1"/>
  <c r="A13" i="33823" s="1"/>
  <c r="A14" i="33823" s="1"/>
  <c r="A15" i="33823" s="1"/>
  <c r="A16" i="33823" s="1"/>
  <c r="A17" i="33823" s="1"/>
  <c r="A18" i="33823" s="1"/>
  <c r="A19" i="33823" s="1"/>
  <c r="A20" i="33823" s="1"/>
  <c r="A21" i="33823" s="1"/>
  <c r="A22" i="33823" s="1"/>
  <c r="A23" i="33823" s="1"/>
  <c r="A24" i="33823" s="1"/>
  <c r="A25" i="33823" s="1"/>
  <c r="A26" i="33823" s="1"/>
  <c r="A27" i="33823" s="1"/>
  <c r="A28" i="33823" s="1"/>
  <c r="A29" i="33823" s="1"/>
  <c r="A30" i="33823" s="1"/>
  <c r="A31" i="33823" s="1"/>
  <c r="A32" i="33823" s="1"/>
  <c r="A33" i="33823" s="1"/>
  <c r="A34" i="33823" s="1"/>
  <c r="A35" i="33823" s="1"/>
  <c r="A36" i="33823" s="1"/>
  <c r="A37" i="33823" s="1"/>
  <c r="A38" i="33823" s="1"/>
  <c r="A39" i="33823" s="1"/>
  <c r="A40" i="33823" s="1"/>
  <c r="A41" i="33823" s="1"/>
  <c r="A42" i="33823" s="1"/>
  <c r="A43" i="33823" s="1"/>
  <c r="A44" i="33823" s="1"/>
  <c r="A45" i="33823" s="1"/>
  <c r="A46" i="33823" s="1"/>
  <c r="A47" i="33823" s="1"/>
  <c r="A48" i="33823" s="1"/>
  <c r="A49" i="33823" s="1"/>
  <c r="A50" i="33823" s="1"/>
  <c r="A51" i="33823" s="1"/>
  <c r="A52" i="33823" s="1"/>
  <c r="A53" i="33823" s="1"/>
  <c r="A54" i="33823" s="1"/>
  <c r="A55" i="33823" s="1"/>
  <c r="A56" i="33823" s="1"/>
  <c r="A57" i="33823" s="1"/>
  <c r="A58" i="33823" s="1"/>
  <c r="A59" i="33823" s="1"/>
  <c r="A60" i="33823" s="1"/>
  <c r="A61" i="33823" s="1"/>
  <c r="A62" i="33823" s="1"/>
  <c r="A63" i="33823" s="1"/>
  <c r="A64" i="33823" s="1"/>
  <c r="A65" i="33823" s="1"/>
  <c r="A66" i="33823" s="1"/>
  <c r="A67" i="33823" s="1"/>
  <c r="A68" i="33823" s="1"/>
  <c r="A69" i="33823" s="1"/>
  <c r="A70" i="33823" s="1"/>
  <c r="A71" i="33823" s="1"/>
  <c r="A72" i="33823" s="1"/>
  <c r="A73" i="33823" s="1"/>
  <c r="A74" i="33823" s="1"/>
  <c r="A75" i="33823" s="1"/>
  <c r="A76" i="33823" s="1"/>
  <c r="A77" i="33823" s="1"/>
  <c r="A78" i="33823" s="1"/>
  <c r="A79" i="33823" s="1"/>
  <c r="A80" i="33823" s="1"/>
  <c r="A81" i="33823" s="1"/>
  <c r="A82" i="33823" s="1"/>
  <c r="A83" i="33823" s="1"/>
  <c r="A84" i="33823" s="1"/>
  <c r="A85" i="33823" s="1"/>
  <c r="A86" i="33823" s="1"/>
  <c r="A87" i="33823" s="1"/>
  <c r="A88" i="33823" s="1"/>
  <c r="A89" i="33823" s="1"/>
  <c r="A90" i="33823" s="1"/>
  <c r="A91" i="33823" s="1"/>
  <c r="A92" i="33823" s="1"/>
  <c r="A93" i="33823" s="1"/>
  <c r="A94" i="33823" s="1"/>
  <c r="A95" i="33823" s="1"/>
  <c r="A96" i="33823" s="1"/>
  <c r="A97" i="33823" s="1"/>
  <c r="A98" i="33823" s="1"/>
  <c r="A99" i="33823" s="1"/>
  <c r="A100" i="33823" s="1"/>
  <c r="A101" i="33823" s="1"/>
  <c r="A102" i="33823" s="1"/>
  <c r="A103" i="33823" s="1"/>
  <c r="A104" i="33823" s="1"/>
  <c r="A105" i="33823" s="1"/>
  <c r="A106" i="33823" s="1"/>
  <c r="A107" i="33823" s="1"/>
  <c r="A108" i="33823" s="1"/>
  <c r="A109" i="33823" s="1"/>
  <c r="A110" i="33823" s="1"/>
  <c r="A111" i="33823" s="1"/>
  <c r="A112" i="33823" s="1"/>
  <c r="A113" i="33823" s="1"/>
  <c r="A114" i="33823" s="1"/>
  <c r="A115" i="33823" s="1"/>
  <c r="A116" i="33823" s="1"/>
  <c r="A117" i="33823" s="1"/>
  <c r="A118" i="33823" s="1"/>
  <c r="A119" i="33823" s="1"/>
  <c r="A120" i="33823" s="1"/>
  <c r="A121" i="33823" s="1"/>
  <c r="A122" i="33823" s="1"/>
  <c r="A123" i="33823" s="1"/>
  <c r="A124" i="33823" s="1"/>
  <c r="A125" i="33823" s="1"/>
  <c r="A126" i="33823" s="1"/>
  <c r="A127" i="33823" s="1"/>
  <c r="A128" i="33823" s="1"/>
  <c r="A129" i="33823" s="1"/>
  <c r="A130" i="33823" s="1"/>
  <c r="A131" i="33823" s="1"/>
  <c r="A132" i="33823" s="1"/>
  <c r="A133" i="33823" s="1"/>
  <c r="A134" i="33823" s="1"/>
  <c r="A135" i="33823" s="1"/>
  <c r="A136" i="33823" s="1"/>
  <c r="A137" i="33823" s="1"/>
  <c r="A138" i="33823" s="1"/>
  <c r="A139" i="33823" s="1"/>
  <c r="A140" i="33823" s="1"/>
  <c r="A141" i="33823" s="1"/>
  <c r="A142" i="33823" s="1"/>
  <c r="A143" i="33823" s="1"/>
  <c r="A144" i="33823" s="1"/>
  <c r="A145" i="33823" s="1"/>
  <c r="A146" i="33823" s="1"/>
  <c r="A147" i="33823" s="1"/>
  <c r="A148" i="33823" s="1"/>
  <c r="A149" i="33823" s="1"/>
  <c r="A150" i="33823" s="1"/>
  <c r="A151" i="33823" s="1"/>
  <c r="A152" i="33823" s="1"/>
  <c r="A153" i="33823" s="1"/>
  <c r="A154" i="33823" s="1"/>
  <c r="A155" i="33823" s="1"/>
  <c r="A156" i="33823" s="1"/>
  <c r="A157" i="33823" s="1"/>
  <c r="A158" i="33823" s="1"/>
  <c r="A159" i="33823" s="1"/>
  <c r="A160" i="33823" s="1"/>
  <c r="A161" i="33823" s="1"/>
  <c r="A162" i="33823" s="1"/>
  <c r="A163" i="33823" s="1"/>
  <c r="A164" i="33823" s="1"/>
  <c r="A165" i="33823" s="1"/>
  <c r="A166" i="33823" s="1"/>
  <c r="A167" i="33823" s="1"/>
  <c r="A168" i="33823" s="1"/>
  <c r="A169" i="33823" s="1"/>
  <c r="A170" i="33823" s="1"/>
  <c r="A171" i="33823" s="1"/>
  <c r="A172" i="33823" s="1"/>
  <c r="A173" i="33823" s="1"/>
  <c r="A174" i="33823" s="1"/>
  <c r="A175" i="33823" s="1"/>
  <c r="A176" i="33823" s="1"/>
  <c r="A177" i="33823" s="1"/>
  <c r="A178" i="33823" s="1"/>
  <c r="A179" i="33823" s="1"/>
  <c r="A180" i="33823" s="1"/>
  <c r="A181" i="33823" s="1"/>
  <c r="A182" i="33823" s="1"/>
  <c r="A183" i="33823" s="1"/>
  <c r="A184" i="33823" s="1"/>
  <c r="A185" i="33823" s="1"/>
  <c r="A186" i="33823" s="1"/>
  <c r="A187" i="33823" s="1"/>
  <c r="A188" i="33823" s="1"/>
  <c r="A189" i="33823" s="1"/>
  <c r="A190" i="33823" s="1"/>
  <c r="A191" i="33823" s="1"/>
  <c r="A192" i="33823" s="1"/>
  <c r="A193" i="33823" s="1"/>
  <c r="A194" i="33823" s="1"/>
  <c r="A195" i="33823" s="1"/>
  <c r="A196" i="33823" s="1"/>
  <c r="A197" i="33823" s="1"/>
  <c r="A198" i="33823" s="1"/>
  <c r="A199" i="33823" s="1"/>
  <c r="A200" i="33823" s="1"/>
  <c r="A201" i="33823" s="1"/>
  <c r="A202" i="33823" s="1"/>
  <c r="A203" i="33823" s="1"/>
  <c r="A204" i="33823" s="1"/>
  <c r="A205" i="33823" s="1"/>
  <c r="A206" i="33823" s="1"/>
  <c r="A207" i="33823" s="1"/>
  <c r="A208" i="33823" s="1"/>
  <c r="A209" i="33823" s="1"/>
  <c r="A210" i="33823" s="1"/>
  <c r="A211" i="33823" s="1"/>
  <c r="A212" i="33823" s="1"/>
  <c r="A213" i="33823" s="1"/>
  <c r="A214" i="33823" s="1"/>
  <c r="A215" i="33823" s="1"/>
  <c r="A216" i="33823" s="1"/>
  <c r="A217" i="33823" s="1"/>
  <c r="A218" i="33823" s="1"/>
  <c r="A219" i="33823" s="1"/>
  <c r="A220" i="33823" s="1"/>
  <c r="A221" i="33823" s="1"/>
  <c r="A222" i="33823" s="1"/>
  <c r="A223" i="33823" s="1"/>
  <c r="A224" i="33823" s="1"/>
  <c r="A225" i="33823" s="1"/>
  <c r="A226" i="33823" s="1"/>
  <c r="A227" i="33823" s="1"/>
  <c r="A228" i="33823" s="1"/>
  <c r="A229" i="33823" s="1"/>
  <c r="A230" i="33823" s="1"/>
  <c r="A231" i="33823" s="1"/>
  <c r="A232" i="33823" s="1"/>
  <c r="A233" i="33823" s="1"/>
  <c r="A234" i="33823" s="1"/>
  <c r="A235" i="33823" s="1"/>
  <c r="A236" i="33823" s="1"/>
  <c r="A237" i="33823" s="1"/>
  <c r="A238" i="33823" s="1"/>
  <c r="A239" i="33823" s="1"/>
  <c r="A240" i="33823" s="1"/>
  <c r="A241" i="33823" s="1"/>
  <c r="A242" i="33823" s="1"/>
  <c r="A243" i="33823" s="1"/>
  <c r="A244" i="33823" s="1"/>
  <c r="A245" i="33823" s="1"/>
  <c r="A246" i="33823" s="1"/>
  <c r="A247" i="33823" s="1"/>
  <c r="A248" i="33823" s="1"/>
  <c r="A249" i="33823" s="1"/>
  <c r="A250" i="33823" s="1"/>
  <c r="A251" i="33823" s="1"/>
  <c r="A252" i="33823" s="1"/>
  <c r="A253" i="33823" s="1"/>
  <c r="A254" i="33823" s="1"/>
  <c r="A255" i="33823" s="1"/>
  <c r="A256" i="33823" s="1"/>
  <c r="A257" i="33823" s="1"/>
  <c r="A258" i="33823" s="1"/>
  <c r="A259" i="33823" s="1"/>
  <c r="A260" i="33823" s="1"/>
  <c r="A261" i="33823" s="1"/>
  <c r="A262" i="33823" s="1"/>
  <c r="A263" i="33823" s="1"/>
  <c r="A264" i="33823" s="1"/>
  <c r="A265" i="33823" s="1"/>
  <c r="A266" i="33823" s="1"/>
  <c r="A267" i="33823" s="1"/>
  <c r="A268" i="33823" s="1"/>
  <c r="A269" i="33823" s="1"/>
  <c r="A270" i="33823" s="1"/>
  <c r="A271" i="33823" s="1"/>
  <c r="A272" i="33823" s="1"/>
  <c r="A273" i="33823" s="1"/>
  <c r="A274" i="33823" s="1"/>
  <c r="A275" i="33823" s="1"/>
  <c r="A276" i="33823" s="1"/>
  <c r="A277" i="33823" s="1"/>
  <c r="A278" i="33823" s="1"/>
  <c r="A279" i="33823" s="1"/>
  <c r="A280" i="33823" s="1"/>
  <c r="A281" i="33823" s="1"/>
  <c r="A282" i="33823" s="1"/>
  <c r="A283" i="33823" s="1"/>
  <c r="A284" i="33823" s="1"/>
  <c r="A285" i="33823" s="1"/>
  <c r="A286" i="33823" s="1"/>
  <c r="A287" i="33823" s="1"/>
  <c r="A288" i="33823" s="1"/>
  <c r="A289" i="33823" s="1"/>
  <c r="A290" i="33823" s="1"/>
  <c r="A291" i="33823" s="1"/>
  <c r="A292" i="33823" s="1"/>
  <c r="A293" i="33823" s="1"/>
  <c r="A294" i="33823" s="1"/>
  <c r="A295" i="33823" s="1"/>
  <c r="A296" i="33823" s="1"/>
  <c r="A297" i="33823" s="1"/>
  <c r="A298" i="33823" s="1"/>
  <c r="A299" i="33823" s="1"/>
  <c r="A300" i="33823" s="1"/>
  <c r="A301" i="33823" s="1"/>
  <c r="A302" i="33823" s="1"/>
  <c r="A303" i="33823" s="1"/>
  <c r="A304" i="33823" s="1"/>
  <c r="A305" i="33823" s="1"/>
  <c r="A306" i="33823" s="1"/>
  <c r="A307" i="33823" s="1"/>
  <c r="A308" i="33823" s="1"/>
  <c r="A309" i="33823" s="1"/>
  <c r="A310" i="33823" s="1"/>
  <c r="A312" i="33823" s="1"/>
  <c r="A313" i="33823" s="1"/>
  <c r="A314" i="33823" s="1"/>
  <c r="A315" i="33823" s="1"/>
  <c r="A316" i="33823" s="1"/>
  <c r="A317" i="33823" s="1"/>
  <c r="A318" i="33823" s="1"/>
  <c r="A319" i="33823" s="1"/>
  <c r="A320" i="33823" s="1"/>
  <c r="A321" i="33823" s="1"/>
  <c r="A322" i="33823" s="1"/>
  <c r="A323" i="33823" s="1"/>
  <c r="A324" i="33823" s="1"/>
  <c r="A325" i="33823" s="1"/>
  <c r="A326" i="33823" s="1"/>
  <c r="A327" i="33823" s="1"/>
  <c r="A328" i="33823" s="1"/>
  <c r="A329" i="33823" s="1"/>
  <c r="A330" i="33823" s="1"/>
  <c r="A331" i="33823" s="1"/>
  <c r="A332" i="33823" s="1"/>
  <c r="A333" i="33823" s="1"/>
  <c r="A334" i="33823" s="1"/>
  <c r="A335" i="33823" s="1"/>
  <c r="A336" i="33823" s="1"/>
  <c r="A337" i="33823" s="1"/>
  <c r="A338" i="33823" s="1"/>
  <c r="A339" i="33823" s="1"/>
  <c r="A340" i="33823" s="1"/>
  <c r="A341" i="33823" s="1"/>
  <c r="A342" i="33823" s="1"/>
  <c r="A343" i="33823" s="1"/>
  <c r="A344" i="33823" s="1"/>
  <c r="A345" i="33823" s="1"/>
  <c r="A346" i="33823" s="1"/>
  <c r="A347" i="33823" s="1"/>
  <c r="A348" i="33823" s="1"/>
  <c r="A349" i="33823" s="1"/>
  <c r="A350" i="33823" s="1"/>
  <c r="A351" i="33823" s="1"/>
  <c r="A352" i="33823" s="1"/>
  <c r="A353" i="33823" s="1"/>
  <c r="A354" i="33823" s="1"/>
  <c r="A355" i="33823" s="1"/>
  <c r="A356" i="33823" s="1"/>
  <c r="A357" i="33823" s="1"/>
  <c r="A358" i="33823" s="1"/>
  <c r="A359" i="33823" s="1"/>
  <c r="A360" i="33823" s="1"/>
  <c r="A361" i="33823" s="1"/>
  <c r="A362" i="33823" s="1"/>
  <c r="A363" i="33823" s="1"/>
  <c r="A364" i="33823" s="1"/>
  <c r="A365" i="33823" s="1"/>
  <c r="A366" i="33823" s="1"/>
  <c r="A367" i="33823" s="1"/>
  <c r="A368" i="33823" s="1"/>
  <c r="A369" i="33823" s="1"/>
  <c r="A370" i="33823" s="1"/>
  <c r="A371" i="33823" s="1"/>
  <c r="A372" i="33823" s="1"/>
  <c r="A373" i="33823" s="1"/>
  <c r="A374" i="33823" s="1"/>
  <c r="A375" i="33823" s="1"/>
  <c r="A376" i="33823" s="1"/>
  <c r="A377" i="33823" s="1"/>
  <c r="F13" i="5"/>
  <c r="F14" i="5"/>
  <c r="C13" i="5"/>
  <c r="A13" i="5" s="1"/>
  <c r="D13" i="5"/>
  <c r="C14" i="5"/>
  <c r="D14" i="5"/>
  <c r="L31" i="1600"/>
  <c r="L32" i="1600"/>
  <c r="L33" i="1600"/>
  <c r="L34" i="1600"/>
  <c r="L32" i="25220"/>
  <c r="L33" i="25220"/>
  <c r="L34" i="25220"/>
  <c r="F29" i="5"/>
  <c r="D29" i="5"/>
  <c r="C29" i="5"/>
  <c r="A29" i="5" s="1"/>
  <c r="F28" i="5"/>
  <c r="D28" i="5"/>
  <c r="C28" i="5"/>
  <c r="A28" i="5" s="1"/>
  <c r="F27" i="5"/>
  <c r="D27" i="5"/>
  <c r="C27" i="5"/>
  <c r="A27" i="5" s="1"/>
  <c r="F26" i="5"/>
  <c r="D26" i="5"/>
  <c r="C26" i="5"/>
  <c r="A26" i="5" s="1"/>
  <c r="F25" i="5"/>
  <c r="D25" i="5"/>
  <c r="C25" i="5"/>
  <c r="A25" i="5" s="1"/>
  <c r="F24" i="5"/>
  <c r="D24" i="5"/>
  <c r="C24" i="5"/>
  <c r="A24" i="5" s="1"/>
  <c r="F23" i="5"/>
  <c r="D23" i="5"/>
  <c r="C23" i="5"/>
  <c r="A23" i="5" s="1"/>
  <c r="F22" i="5"/>
  <c r="D22" i="5"/>
  <c r="C22" i="5"/>
  <c r="A22" i="5" s="1"/>
  <c r="F21" i="5"/>
  <c r="D21" i="5"/>
  <c r="C21" i="5"/>
  <c r="A21" i="5" s="1"/>
  <c r="F20" i="5"/>
  <c r="D20" i="5"/>
  <c r="C20" i="5"/>
  <c r="A20" i="5" s="1"/>
  <c r="F19" i="5"/>
  <c r="D19" i="5"/>
  <c r="C19" i="5"/>
  <c r="A19" i="5" s="1"/>
  <c r="F18" i="5"/>
  <c r="D18" i="5"/>
  <c r="C18" i="5"/>
  <c r="A18" i="5" s="1"/>
  <c r="F17" i="5"/>
  <c r="D17" i="5"/>
  <c r="C17" i="5"/>
  <c r="A17" i="5" s="1"/>
  <c r="F16" i="5"/>
  <c r="D16" i="5"/>
  <c r="C16" i="5"/>
  <c r="A16" i="5" s="1"/>
  <c r="F15" i="5"/>
  <c r="D15" i="5"/>
  <c r="C15" i="5"/>
  <c r="A15" i="5" s="1"/>
  <c r="F12" i="5"/>
  <c r="D12" i="5"/>
  <c r="C12" i="5"/>
  <c r="A12" i="5" s="1"/>
  <c r="F11" i="5"/>
  <c r="D11" i="5"/>
  <c r="C11" i="5"/>
  <c r="A11" i="5" s="1"/>
  <c r="F10" i="5"/>
  <c r="D10" i="5"/>
  <c r="C10" i="5"/>
  <c r="A10" i="5" s="1"/>
  <c r="F9" i="5"/>
  <c r="D9" i="5"/>
  <c r="C9" i="5"/>
  <c r="A9" i="5" s="1"/>
  <c r="F8" i="5"/>
  <c r="D8" i="5"/>
  <c r="C8" i="5"/>
  <c r="A8" i="5" s="1"/>
  <c r="F7" i="5"/>
  <c r="D7" i="5"/>
  <c r="C7" i="5"/>
  <c r="A7" i="5" s="1"/>
  <c r="F6" i="5"/>
  <c r="D6" i="5"/>
  <c r="C6" i="5"/>
  <c r="A6" i="5" s="1"/>
  <c r="F5" i="5"/>
  <c r="D5" i="5"/>
  <c r="C5" i="5"/>
  <c r="A5" i="5"/>
  <c r="A8" i="6"/>
  <c r="I21" i="8"/>
  <c r="I22" i="8"/>
  <c r="A7" i="6"/>
  <c r="A18" i="6"/>
  <c r="A6" i="6"/>
  <c r="A9" i="6"/>
  <c r="A10" i="6"/>
  <c r="A11" i="6"/>
  <c r="A12" i="6"/>
  <c r="A13" i="6"/>
  <c r="A14" i="6"/>
  <c r="A15" i="6"/>
  <c r="A19" i="6" s="1"/>
  <c r="F18" i="8" s="1"/>
  <c r="I18" i="8" s="1"/>
  <c r="A16" i="6"/>
  <c r="A17" i="6"/>
  <c r="A5" i="6"/>
  <c r="O31" i="6"/>
  <c r="G30" i="5"/>
  <c r="J34" i="5"/>
  <c r="I20" i="8"/>
  <c r="A6" i="1600"/>
  <c r="A7" i="1600"/>
  <c r="A8" i="1600"/>
  <c r="A21" i="1600" s="1"/>
  <c r="A9" i="1600"/>
  <c r="A10" i="1600"/>
  <c r="A11" i="1600"/>
  <c r="A12" i="1600"/>
  <c r="A13" i="1600"/>
  <c r="A14" i="1600"/>
  <c r="A15" i="1600"/>
  <c r="A16" i="1600"/>
  <c r="A17" i="1600"/>
  <c r="A18" i="1600"/>
  <c r="A19" i="1600"/>
  <c r="A20" i="1600"/>
  <c r="A7" i="25220"/>
  <c r="A8" i="25220"/>
  <c r="A9" i="25220"/>
  <c r="A10" i="25220"/>
  <c r="A11" i="25220"/>
  <c r="A12" i="25220"/>
  <c r="A13" i="25220"/>
  <c r="A14" i="25220"/>
  <c r="A15" i="25220"/>
  <c r="A16" i="25220"/>
  <c r="A17" i="25220"/>
  <c r="A18" i="25220"/>
  <c r="A19" i="25220"/>
  <c r="A20" i="25220"/>
  <c r="L15" i="25220"/>
  <c r="L19" i="25220"/>
  <c r="L21" i="25220"/>
  <c r="L24" i="25220"/>
  <c r="L26" i="25220"/>
  <c r="L28" i="25220"/>
  <c r="L31" i="25220"/>
  <c r="L6" i="25220"/>
  <c r="L18" i="25220"/>
  <c r="L15" i="1600"/>
  <c r="L19" i="1600"/>
  <c r="L21" i="1600"/>
  <c r="L24" i="1600"/>
  <c r="L26" i="1600"/>
  <c r="L28" i="1600"/>
  <c r="L6" i="1600"/>
  <c r="L18" i="1600"/>
  <c r="L11" i="1600"/>
  <c r="L7" i="1600"/>
  <c r="L7" i="25220"/>
  <c r="L12" i="1600"/>
  <c r="L14" i="1600"/>
  <c r="L30" i="1600"/>
  <c r="L29" i="1600"/>
  <c r="L27" i="1600"/>
  <c r="L25" i="1600"/>
  <c r="L23" i="1600"/>
  <c r="L20" i="1600"/>
  <c r="L17" i="1600"/>
  <c r="L13" i="1600"/>
  <c r="L10" i="1600"/>
  <c r="L12" i="25220"/>
  <c r="L16" i="25220"/>
  <c r="L14" i="25220"/>
  <c r="L30" i="25220"/>
  <c r="L29" i="25220"/>
  <c r="L27" i="25220"/>
  <c r="L23" i="25220"/>
  <c r="L20" i="25220"/>
  <c r="L17" i="25220"/>
  <c r="L13" i="25220"/>
  <c r="L10" i="25220"/>
  <c r="L8" i="25220"/>
  <c r="L22" i="1600"/>
  <c r="L8" i="1600"/>
  <c r="L9" i="1600"/>
  <c r="L11" i="25220"/>
  <c r="O32" i="6"/>
  <c r="L22" i="25220"/>
  <c r="L9" i="25220"/>
  <c r="L25" i="25220"/>
  <c r="L16" i="1600"/>
  <c r="A6" i="25220"/>
  <c r="A4" i="6"/>
  <c r="A14" i="5"/>
  <c r="A21" i="25220" l="1"/>
  <c r="F19" i="8" s="1"/>
  <c r="I19" i="8" s="1"/>
  <c r="A30" i="5"/>
  <c r="F17" i="8" s="1"/>
  <c r="I17" i="8" s="1"/>
  <c r="I24" i="8" l="1"/>
</calcChain>
</file>

<file path=xl/comments1.xml><?xml version="1.0" encoding="utf-8"?>
<comments xmlns="http://schemas.openxmlformats.org/spreadsheetml/2006/main">
  <authors>
    <author>川村　茂美</author>
  </authors>
  <commentList>
    <comment ref="E5" authorId="0">
      <text>
        <r>
          <rPr>
            <b/>
            <sz val="9"/>
            <color indexed="81"/>
            <rFont val="ＭＳ Ｐゴシック"/>
            <family val="3"/>
            <charset val="128"/>
          </rPr>
          <t>団体名の変更・追加は[O列]セルで修正して下さい。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川村　茂美</author>
    <author>user</author>
  </authors>
  <commentList>
    <comment ref="B4" authorId="0">
      <text>
        <r>
          <rPr>
            <b/>
            <sz val="9"/>
            <color indexed="81"/>
            <rFont val="ＭＳ Ｐゴシック"/>
            <family val="3"/>
            <charset val="128"/>
          </rPr>
          <t>会録番号が不明の場合は架空の数字を入力してください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4" authorId="1">
      <text>
        <r>
          <rPr>
            <b/>
            <sz val="9"/>
            <color indexed="81"/>
            <rFont val="ＭＳ Ｐゴシック"/>
            <family val="3"/>
            <charset val="128"/>
          </rPr>
          <t>2019年12月31日時点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D3" authorId="0">
      <text>
        <r>
          <rPr>
            <b/>
            <sz val="9"/>
            <color indexed="81"/>
            <rFont val="ＭＳ Ｐゴシック"/>
            <family val="3"/>
            <charset val="128"/>
          </rPr>
          <t>2019年12月31日時点</t>
        </r>
      </text>
    </commen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>2019年12月31日時点</t>
        </r>
      </text>
    </comment>
  </commentList>
</comments>
</file>

<file path=xl/sharedStrings.xml><?xml version="1.0" encoding="utf-8"?>
<sst xmlns="http://schemas.openxmlformats.org/spreadsheetml/2006/main" count="3856" uniqueCount="1171">
  <si>
    <t>赤　塚　洋　人</t>
  </si>
  <si>
    <t>あかつかひろと</t>
  </si>
  <si>
    <t>トランポリンクラブKITAMI</t>
  </si>
  <si>
    <t>ＫＴＣ０２４</t>
  </si>
  <si>
    <t>ＫＴＣ０３０</t>
  </si>
  <si>
    <t>ＫＴＣ０３４</t>
  </si>
  <si>
    <t>ＫＴＣ０３７</t>
  </si>
  <si>
    <t>ＫＫＵ０１７</t>
  </si>
  <si>
    <t>みねぎし　ゆうぞう</t>
  </si>
  <si>
    <t>ＫＫＵ０３２</t>
  </si>
  <si>
    <t>ＫＫＵ０５３</t>
  </si>
  <si>
    <t>ＫＳＵ０６１</t>
  </si>
  <si>
    <t>吉　本　そ　ら</t>
  </si>
  <si>
    <t>ＫＳＵ０６６</t>
  </si>
  <si>
    <t>山　本　壮　真</t>
  </si>
  <si>
    <t>やまもと　そうま</t>
  </si>
  <si>
    <t>ＫＳＵ０６８</t>
  </si>
  <si>
    <t>菅　原　大　和</t>
  </si>
  <si>
    <t>すがわら　やまと</t>
  </si>
  <si>
    <t>ＫＳＵ０６９</t>
  </si>
  <si>
    <t>佐　藤　陽　葵</t>
  </si>
  <si>
    <t>さとう　はるき</t>
  </si>
  <si>
    <t>ＫＳＵ０７０</t>
  </si>
  <si>
    <t>舛　岡　ゆらら</t>
  </si>
  <si>
    <t>ますおか　ゆらら</t>
  </si>
  <si>
    <t>ＫＳＵ０７１</t>
  </si>
  <si>
    <t>舛　岡　孝太郎</t>
  </si>
  <si>
    <t>ますおか　こうたろう</t>
  </si>
  <si>
    <t>津別トランポリンクラブ</t>
  </si>
  <si>
    <t>ＫＴＳ０２２</t>
  </si>
  <si>
    <t>やまもと　あきら</t>
  </si>
  <si>
    <t>ＫＴＳ０２３</t>
  </si>
  <si>
    <t>のむら　ほのか</t>
  </si>
  <si>
    <t>ＫＴＳ０２６</t>
  </si>
  <si>
    <t>かとう　るな</t>
  </si>
  <si>
    <t>ＫＴＳ０２９</t>
  </si>
  <si>
    <t>やまもと　るな</t>
  </si>
  <si>
    <t>釧路トランポリンキッズスポーツ少年団</t>
  </si>
  <si>
    <t>ＥＫＳ０３２</t>
  </si>
  <si>
    <t>ＥＫＳ０３８</t>
  </si>
  <si>
    <t>清　水　琉　希</t>
  </si>
  <si>
    <t>ＥＫＳ０４０</t>
  </si>
  <si>
    <t>佐々木　咲　乃</t>
  </si>
  <si>
    <t>ＥＫＳ０４１</t>
  </si>
  <si>
    <t>いなざわ　かりん</t>
  </si>
  <si>
    <t>ＥＡＫ０３６</t>
  </si>
  <si>
    <t>ＥＡＫ０４３</t>
  </si>
  <si>
    <t>なかの体操クラブ</t>
  </si>
  <si>
    <t>ＥＯＣ００５</t>
  </si>
  <si>
    <t>河　江　蒼　生</t>
  </si>
  <si>
    <t>ＥＯＣ００６</t>
  </si>
  <si>
    <t>松　村　悠　花</t>
  </si>
  <si>
    <t>ＥＯＣ００８</t>
  </si>
  <si>
    <t>河　江　公　庸</t>
  </si>
  <si>
    <t>稗　田　道　也</t>
  </si>
  <si>
    <t>ひえだみちなり</t>
  </si>
  <si>
    <t>ＥＳＣ００９</t>
  </si>
  <si>
    <t>竹　内　愛　詩</t>
  </si>
  <si>
    <t>たけうちまこと</t>
  </si>
  <si>
    <t>小樽商科大学トランポリン競技部</t>
  </si>
  <si>
    <t>あさのしん</t>
  </si>
  <si>
    <t>すずきしゅん</t>
  </si>
  <si>
    <t>かとうゆい</t>
  </si>
  <si>
    <t>ＫＫＵ０５４</t>
  </si>
  <si>
    <t>よしもと　そら</t>
  </si>
  <si>
    <t>ささき　　はると</t>
  </si>
  <si>
    <t>しみず　　りゅうき</t>
  </si>
  <si>
    <t>ささき　　さきの</t>
  </si>
  <si>
    <t>やまざき　りく</t>
  </si>
  <si>
    <t>たけかわ　あやは</t>
  </si>
  <si>
    <t>ＥＡＫ０４９</t>
  </si>
  <si>
    <t>たけだ　ともや</t>
  </si>
  <si>
    <t>区分</t>
  </si>
  <si>
    <t>一般</t>
  </si>
  <si>
    <t>男</t>
  </si>
  <si>
    <t>○</t>
  </si>
  <si>
    <t>女</t>
  </si>
  <si>
    <t>高校</t>
  </si>
  <si>
    <t>大学</t>
  </si>
  <si>
    <t>北見工業大学トランポリン競技部</t>
  </si>
  <si>
    <t>おおくぼ　あつし</t>
  </si>
  <si>
    <t>はせがわ　たかまさ</t>
  </si>
  <si>
    <t>ＫＫＵ０３４</t>
  </si>
  <si>
    <t>いずみ　ようすけ</t>
  </si>
  <si>
    <t>道登録No</t>
    <rPh sb="0" eb="1">
      <t>ドウ</t>
    </rPh>
    <rPh sb="1" eb="3">
      <t>トウロク</t>
    </rPh>
    <phoneticPr fontId="21"/>
  </si>
  <si>
    <t>バッチ級</t>
    <rPh sb="3" eb="4">
      <t>キュウ</t>
    </rPh>
    <phoneticPr fontId="21"/>
  </si>
  <si>
    <t>道登録
会員番号</t>
    <rPh sb="0" eb="1">
      <t>ドウ</t>
    </rPh>
    <rPh sb="1" eb="3">
      <t>トウロク</t>
    </rPh>
    <rPh sb="4" eb="6">
      <t>カイイン</t>
    </rPh>
    <rPh sb="6" eb="8">
      <t>バンゴウ</t>
    </rPh>
    <phoneticPr fontId="2"/>
  </si>
  <si>
    <t>審判員名</t>
    <rPh sb="0" eb="3">
      <t>シンパンイン</t>
    </rPh>
    <rPh sb="3" eb="4">
      <t>メイ</t>
    </rPh>
    <phoneticPr fontId="2"/>
  </si>
  <si>
    <t>ｽﾎﾟｯﾀｰ氏名</t>
    <rPh sb="6" eb="8">
      <t>シメイ</t>
    </rPh>
    <phoneticPr fontId="2"/>
  </si>
  <si>
    <t>性別</t>
    <rPh sb="0" eb="2">
      <t>セイベツ</t>
    </rPh>
    <phoneticPr fontId="2"/>
  </si>
  <si>
    <t>資格</t>
    <rPh sb="0" eb="2">
      <t>シカク</t>
    </rPh>
    <phoneticPr fontId="2"/>
  </si>
  <si>
    <t>年齢</t>
    <rPh sb="0" eb="2">
      <t>ネンレイ</t>
    </rPh>
    <phoneticPr fontId="2"/>
  </si>
  <si>
    <t>連絡先</t>
    <rPh sb="0" eb="3">
      <t>レンラクサキ</t>
    </rPh>
    <phoneticPr fontId="2"/>
  </si>
  <si>
    <t>〒</t>
    <phoneticPr fontId="2"/>
  </si>
  <si>
    <t>住所</t>
    <rPh sb="0" eb="2">
      <t>ジュウショ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</si>
  <si>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</si>
  <si>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</si>
  <si>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国際</t>
    <rPh sb="0" eb="2">
      <t>コクサイ</t>
    </rPh>
    <phoneticPr fontId="2"/>
  </si>
  <si>
    <t>１種</t>
    <rPh sb="1" eb="2">
      <t>シュ</t>
    </rPh>
    <phoneticPr fontId="2"/>
  </si>
  <si>
    <t>２種</t>
    <rPh sb="1" eb="2">
      <t>シュ</t>
    </rPh>
    <phoneticPr fontId="2"/>
  </si>
  <si>
    <t>３種</t>
    <rPh sb="1" eb="2">
      <t>シュ</t>
    </rPh>
    <phoneticPr fontId="2"/>
  </si>
  <si>
    <t>℡</t>
    <phoneticPr fontId="2"/>
  </si>
  <si>
    <t>参加料計算欄</t>
    <rPh sb="0" eb="3">
      <t>サンカリョウ</t>
    </rPh>
    <rPh sb="3" eb="5">
      <t>ケイサン</t>
    </rPh>
    <rPh sb="5" eb="6">
      <t>ラン</t>
    </rPh>
    <phoneticPr fontId="2"/>
  </si>
  <si>
    <t>円</t>
    <rPh sb="0" eb="1">
      <t>エン</t>
    </rPh>
    <phoneticPr fontId="2"/>
  </si>
  <si>
    <t>×</t>
    <phoneticPr fontId="2"/>
  </si>
  <si>
    <t>名</t>
    <rPh sb="0" eb="1">
      <t>メイ</t>
    </rPh>
    <phoneticPr fontId="2"/>
  </si>
  <si>
    <t>＝</t>
    <phoneticPr fontId="2"/>
  </si>
  <si>
    <t>シンクロ</t>
    <phoneticPr fontId="2"/>
  </si>
  <si>
    <t>帯同審判違約金</t>
    <rPh sb="0" eb="2">
      <t>タイドウ</t>
    </rPh>
    <rPh sb="2" eb="4">
      <t>シンパン</t>
    </rPh>
    <rPh sb="4" eb="7">
      <t>イヤクキン</t>
    </rPh>
    <phoneticPr fontId="2"/>
  </si>
  <si>
    <t>合　計</t>
    <rPh sb="0" eb="3">
      <t>ゴウケイ</t>
    </rPh>
    <phoneticPr fontId="2"/>
  </si>
  <si>
    <t>標記の大会に参加したいので、ここに参加料を添えて申し込みます。</t>
    <rPh sb="0" eb="2">
      <t>ヒョウキ</t>
    </rPh>
    <rPh sb="3" eb="5">
      <t>タイカイ</t>
    </rPh>
    <rPh sb="6" eb="8">
      <t>サンカ</t>
    </rPh>
    <rPh sb="17" eb="20">
      <t>サンカリョウ</t>
    </rPh>
    <rPh sb="21" eb="22">
      <t>ソ</t>
    </rPh>
    <rPh sb="24" eb="27">
      <t>モウシコ</t>
    </rPh>
    <phoneticPr fontId="2"/>
  </si>
  <si>
    <t>申込責任者</t>
    <rPh sb="0" eb="2">
      <t>モウシコミ</t>
    </rPh>
    <rPh sb="2" eb="5">
      <t>セキニンシャ</t>
    </rPh>
    <phoneticPr fontId="2"/>
  </si>
  <si>
    <t>住　所</t>
    <rPh sb="0" eb="3">
      <t>ジュウショ</t>
    </rPh>
    <phoneticPr fontId="2"/>
  </si>
  <si>
    <t>連絡先　〒</t>
    <rPh sb="0" eb="2">
      <t>レンラク</t>
    </rPh>
    <rPh sb="2" eb="3">
      <t>サキ</t>
    </rPh>
    <phoneticPr fontId="2"/>
  </si>
  <si>
    <t>電話番号</t>
    <rPh sb="0" eb="2">
      <t>デンワ</t>
    </rPh>
    <rPh sb="2" eb="4">
      <t>バンゴウ</t>
    </rPh>
    <phoneticPr fontId="2"/>
  </si>
  <si>
    <t>No</t>
    <phoneticPr fontId="2"/>
  </si>
  <si>
    <t>選手名</t>
    <rPh sb="0" eb="3">
      <t>センシュメイ</t>
    </rPh>
    <phoneticPr fontId="2"/>
  </si>
  <si>
    <t>ふりがな</t>
    <phoneticPr fontId="2"/>
  </si>
  <si>
    <t>所属団体名</t>
    <rPh sb="0" eb="2">
      <t>ショゾク</t>
    </rPh>
    <rPh sb="2" eb="4">
      <t>ダンタイ</t>
    </rPh>
    <rPh sb="4" eb="5">
      <t>メイ</t>
    </rPh>
    <phoneticPr fontId="2"/>
  </si>
  <si>
    <t>個人選手権</t>
    <rPh sb="0" eb="2">
      <t>コジン</t>
    </rPh>
    <rPh sb="2" eb="5">
      <t>センシュケン</t>
    </rPh>
    <phoneticPr fontId="2"/>
  </si>
  <si>
    <t>シンクロナイズド選手権</t>
    <rPh sb="8" eb="11">
      <t>センシュケン</t>
    </rPh>
    <phoneticPr fontId="2"/>
  </si>
  <si>
    <t>No.</t>
    <phoneticPr fontId="2"/>
  </si>
  <si>
    <t>性別</t>
    <rPh sb="0" eb="2">
      <t>セイベツ</t>
    </rPh>
    <phoneticPr fontId="2"/>
  </si>
  <si>
    <t>所属団体名</t>
    <rPh sb="0" eb="2">
      <t>ショゾク</t>
    </rPh>
    <rPh sb="2" eb="4">
      <t>ダンタイ</t>
    </rPh>
    <rPh sb="4" eb="5">
      <t>メイ</t>
    </rPh>
    <phoneticPr fontId="2"/>
  </si>
  <si>
    <t>男</t>
    <rPh sb="0" eb="1">
      <t>ダンシ</t>
    </rPh>
    <phoneticPr fontId="2"/>
  </si>
  <si>
    <t>女</t>
    <rPh sb="0" eb="1">
      <t>ジョシ</t>
    </rPh>
    <phoneticPr fontId="2"/>
  </si>
  <si>
    <t>男</t>
    <rPh sb="0" eb="1">
      <t>ダンシ</t>
    </rPh>
    <phoneticPr fontId="2"/>
  </si>
  <si>
    <t>女</t>
    <rPh sb="0" eb="1">
      <t>ジョシ</t>
    </rPh>
    <phoneticPr fontId="2"/>
  </si>
  <si>
    <t>参加料入金</t>
    <rPh sb="0" eb="3">
      <t>サンカリョウ</t>
    </rPh>
    <rPh sb="3" eb="5">
      <t>ニュウキン</t>
    </rPh>
    <phoneticPr fontId="2"/>
  </si>
  <si>
    <t>納入</t>
    <rPh sb="0" eb="2">
      <t>ノウニュウ</t>
    </rPh>
    <phoneticPr fontId="2"/>
  </si>
  <si>
    <t>未納</t>
    <rPh sb="0" eb="2">
      <t>ミノウ</t>
    </rPh>
    <phoneticPr fontId="2"/>
  </si>
  <si>
    <t>不足</t>
    <rPh sb="0" eb="2">
      <t>フソク</t>
    </rPh>
    <phoneticPr fontId="2"/>
  </si>
  <si>
    <t>返納</t>
    <rPh sb="0" eb="2">
      <t>ヘンノウ</t>
    </rPh>
    <phoneticPr fontId="2"/>
  </si>
  <si>
    <t>団体名</t>
    <rPh sb="0" eb="3">
      <t>ダンタイメイ</t>
    </rPh>
    <phoneticPr fontId="2"/>
  </si>
  <si>
    <t>組</t>
    <rPh sb="0" eb="1">
      <t>クミ</t>
    </rPh>
    <phoneticPr fontId="2"/>
  </si>
  <si>
    <t>釧路ＴキッズＳ少年団</t>
  </si>
  <si>
    <t>士別トランポリン協会</t>
  </si>
  <si>
    <t>美深町トランポリン協会</t>
  </si>
  <si>
    <t>風連トランポリン協会</t>
  </si>
  <si>
    <t>和寒町トランポリンクラブ</t>
  </si>
  <si>
    <t>サンスピリッツ端野</t>
  </si>
  <si>
    <t>十勝ジュニア体操クラブ</t>
  </si>
  <si>
    <t>釧路ＴＣアクティヴ</t>
  </si>
  <si>
    <t>サクセススポーツクラブ</t>
  </si>
  <si>
    <t>クラス</t>
    <phoneticPr fontId="2"/>
  </si>
  <si>
    <t>高校生</t>
    <rPh sb="0" eb="3">
      <t>コウコウセイ</t>
    </rPh>
    <phoneticPr fontId="2"/>
  </si>
  <si>
    <t>年長</t>
    <rPh sb="0" eb="2">
      <t>ネンチョウ</t>
    </rPh>
    <phoneticPr fontId="2"/>
  </si>
  <si>
    <t>小１</t>
    <rPh sb="0" eb="1">
      <t>ショウ</t>
    </rPh>
    <phoneticPr fontId="2"/>
  </si>
  <si>
    <t>小２</t>
    <rPh sb="0" eb="1">
      <t>ショウ</t>
    </rPh>
    <phoneticPr fontId="2"/>
  </si>
  <si>
    <t>小３</t>
    <rPh sb="0" eb="1">
      <t>ショウ</t>
    </rPh>
    <phoneticPr fontId="2"/>
  </si>
  <si>
    <t>小４</t>
    <rPh sb="0" eb="1">
      <t>ショウ</t>
    </rPh>
    <phoneticPr fontId="2"/>
  </si>
  <si>
    <t>小５</t>
    <rPh sb="0" eb="1">
      <t>ショウ</t>
    </rPh>
    <phoneticPr fontId="2"/>
  </si>
  <si>
    <t>小６</t>
    <rPh sb="0" eb="1">
      <t>ショウ</t>
    </rPh>
    <phoneticPr fontId="2"/>
  </si>
  <si>
    <t>中１</t>
    <rPh sb="0" eb="1">
      <t>チュウ</t>
    </rPh>
    <phoneticPr fontId="2"/>
  </si>
  <si>
    <t>中２</t>
    <rPh sb="0" eb="1">
      <t>チュウ</t>
    </rPh>
    <phoneticPr fontId="2"/>
  </si>
  <si>
    <t>中３</t>
    <rPh sb="0" eb="1">
      <t>チュウ</t>
    </rPh>
    <phoneticPr fontId="2"/>
  </si>
  <si>
    <t>高１</t>
    <rPh sb="0" eb="1">
      <t>コウ</t>
    </rPh>
    <phoneticPr fontId="2"/>
  </si>
  <si>
    <t>高２</t>
    <rPh sb="0" eb="1">
      <t>コウ</t>
    </rPh>
    <phoneticPr fontId="2"/>
  </si>
  <si>
    <t>高３</t>
    <rPh sb="0" eb="1">
      <t>コウ</t>
    </rPh>
    <phoneticPr fontId="2"/>
  </si>
  <si>
    <t>（　自　動　計　算　）</t>
    <rPh sb="2" eb="3">
      <t>ジ</t>
    </rPh>
    <rPh sb="4" eb="5">
      <t>ドウ</t>
    </rPh>
    <rPh sb="6" eb="7">
      <t>ケイ</t>
    </rPh>
    <rPh sb="8" eb="9">
      <t>ザン</t>
    </rPh>
    <phoneticPr fontId="2"/>
  </si>
  <si>
    <t>美幌トランポリン協会</t>
    <rPh sb="0" eb="2">
      <t>ビホロ</t>
    </rPh>
    <rPh sb="8" eb="10">
      <t>キョウカイ</t>
    </rPh>
    <phoneticPr fontId="2"/>
  </si>
  <si>
    <t>釧路トランポリン協会</t>
    <rPh sb="0" eb="2">
      <t>クシロ</t>
    </rPh>
    <rPh sb="8" eb="10">
      <t>キョウカイ</t>
    </rPh>
    <phoneticPr fontId="2"/>
  </si>
  <si>
    <t>枚</t>
    <rPh sb="0" eb="1">
      <t>マイ</t>
    </rPh>
    <phoneticPr fontId="2"/>
  </si>
  <si>
    <t>競技会参加団体名　：</t>
    <rPh sb="0" eb="3">
      <t>キョウギカイ</t>
    </rPh>
    <rPh sb="3" eb="5">
      <t>サンカ</t>
    </rPh>
    <rPh sb="5" eb="7">
      <t>ダンタイ</t>
    </rPh>
    <rPh sb="7" eb="8">
      <t>メイ</t>
    </rPh>
    <phoneticPr fontId="12"/>
  </si>
  <si>
    <t>大会結果の受け取り方法</t>
    <rPh sb="0" eb="2">
      <t>タイカイ</t>
    </rPh>
    <rPh sb="2" eb="4">
      <t>ケッカ</t>
    </rPh>
    <rPh sb="5" eb="6">
      <t>ウ</t>
    </rPh>
    <rPh sb="7" eb="8">
      <t>ト</t>
    </rPh>
    <rPh sb="9" eb="11">
      <t>ホウホウ</t>
    </rPh>
    <phoneticPr fontId="12"/>
  </si>
  <si>
    <t>＊ ご希望方法に☑を入れてください。</t>
    <rPh sb="3" eb="5">
      <t>キボウ</t>
    </rPh>
    <rPh sb="5" eb="7">
      <t>ホウホウ</t>
    </rPh>
    <rPh sb="10" eb="11">
      <t>イ</t>
    </rPh>
    <phoneticPr fontId="12"/>
  </si>
  <si>
    <t>ﾁｪｯｸ欄</t>
    <rPh sb="4" eb="5">
      <t>ラン</t>
    </rPh>
    <phoneticPr fontId="12"/>
  </si>
  <si>
    <t>添付希望先E-mail</t>
    <rPh sb="0" eb="2">
      <t>テンプ</t>
    </rPh>
    <rPh sb="2" eb="4">
      <t>キボウ</t>
    </rPh>
    <rPh sb="4" eb="5">
      <t>サキ</t>
    </rPh>
    <phoneticPr fontId="12"/>
  </si>
  <si>
    <t>大会結果の受取方法申込書</t>
    <rPh sb="0" eb="2">
      <t>タイカイ</t>
    </rPh>
    <rPh sb="2" eb="4">
      <t>ケッカ</t>
    </rPh>
    <rPh sb="5" eb="7">
      <t>ウケトリ</t>
    </rPh>
    <rPh sb="7" eb="9">
      <t>ホウホウ</t>
    </rPh>
    <rPh sb="9" eb="11">
      <t>モウシコミ</t>
    </rPh>
    <rPh sb="11" eb="12">
      <t>ショ</t>
    </rPh>
    <phoneticPr fontId="12"/>
  </si>
  <si>
    <t>円</t>
    <rPh sb="0" eb="1">
      <t>エン</t>
    </rPh>
    <phoneticPr fontId="2"/>
  </si>
  <si>
    <t>ﾁｰﾑ</t>
    <phoneticPr fontId="2"/>
  </si>
  <si>
    <t>No.</t>
    <phoneticPr fontId="2"/>
  </si>
  <si>
    <t>所属団体名</t>
    <rPh sb="0" eb="2">
      <t>ショゾク</t>
    </rPh>
    <rPh sb="2" eb="4">
      <t>ダンタイ</t>
    </rPh>
    <rPh sb="4" eb="5">
      <t>メイ</t>
    </rPh>
    <phoneticPr fontId="2"/>
  </si>
  <si>
    <t>選手名　１</t>
    <rPh sb="0" eb="3">
      <t>センシュメイ</t>
    </rPh>
    <phoneticPr fontId="2"/>
  </si>
  <si>
    <t>選手名　２</t>
    <rPh sb="0" eb="3">
      <t>センシュメイ</t>
    </rPh>
    <phoneticPr fontId="2"/>
  </si>
  <si>
    <t>選手名　３</t>
    <rPh sb="0" eb="3">
      <t>センシュメイ</t>
    </rPh>
    <phoneticPr fontId="2"/>
  </si>
  <si>
    <t>団体の部</t>
    <rPh sb="0" eb="2">
      <t>ダンタイ</t>
    </rPh>
    <rPh sb="3" eb="4">
      <t>ブ</t>
    </rPh>
    <phoneticPr fontId="2"/>
  </si>
  <si>
    <t>小中学生男子の部</t>
    <rPh sb="0" eb="2">
      <t>ショウチュウ</t>
    </rPh>
    <rPh sb="2" eb="4">
      <t>ガクセイ</t>
    </rPh>
    <rPh sb="4" eb="6">
      <t>ダンシ</t>
    </rPh>
    <rPh sb="7" eb="8">
      <t>ブ</t>
    </rPh>
    <phoneticPr fontId="2"/>
  </si>
  <si>
    <t>小中学生女子の部</t>
    <rPh sb="0" eb="2">
      <t>ショウチュウ</t>
    </rPh>
    <rPh sb="2" eb="4">
      <t>ガクセイ</t>
    </rPh>
    <rPh sb="4" eb="6">
      <t>ジョシ</t>
    </rPh>
    <rPh sb="7" eb="8">
      <t>ブ</t>
    </rPh>
    <phoneticPr fontId="2"/>
  </si>
  <si>
    <t>出場クラス</t>
    <rPh sb="0" eb="2">
      <t>シュツジョウ</t>
    </rPh>
    <phoneticPr fontId="2"/>
  </si>
  <si>
    <t>個　　人</t>
    <rPh sb="0" eb="1">
      <t>コ</t>
    </rPh>
    <rPh sb="3" eb="4">
      <t>ジン</t>
    </rPh>
    <phoneticPr fontId="2"/>
  </si>
  <si>
    <t>団　　体</t>
    <rPh sb="0" eb="1">
      <t>ダン</t>
    </rPh>
    <rPh sb="3" eb="4">
      <t>カラダ</t>
    </rPh>
    <phoneticPr fontId="2"/>
  </si>
  <si>
    <t>各 種　申 込 集 計</t>
    <rPh sb="0" eb="1">
      <t>カク</t>
    </rPh>
    <rPh sb="2" eb="3">
      <t>シュ</t>
    </rPh>
    <rPh sb="4" eb="5">
      <t>サル</t>
    </rPh>
    <rPh sb="6" eb="7">
      <t>コミ</t>
    </rPh>
    <rPh sb="8" eb="9">
      <t>シュウ</t>
    </rPh>
    <rPh sb="10" eb="11">
      <t>ケイ</t>
    </rPh>
    <phoneticPr fontId="12"/>
  </si>
  <si>
    <t>申請代表者　 ：</t>
    <rPh sb="0" eb="2">
      <t>シンセイ</t>
    </rPh>
    <rPh sb="2" eb="5">
      <t>ダイヒョウシャ</t>
    </rPh>
    <phoneticPr fontId="12"/>
  </si>
  <si>
    <t>スチール写真及びビデオ撮影の許可申込書</t>
    <rPh sb="4" eb="6">
      <t>シャシン</t>
    </rPh>
    <rPh sb="6" eb="7">
      <t>オヨ</t>
    </rPh>
    <rPh sb="11" eb="13">
      <t>サツエイ</t>
    </rPh>
    <rPh sb="14" eb="16">
      <t>キョカ</t>
    </rPh>
    <rPh sb="16" eb="19">
      <t>モウシコミショ</t>
    </rPh>
    <phoneticPr fontId="12"/>
  </si>
  <si>
    <t>No.</t>
    <phoneticPr fontId="2"/>
  </si>
  <si>
    <t>あかつかひかる</t>
  </si>
  <si>
    <t>No.</t>
  </si>
  <si>
    <t>ＮＴＣ０２０</t>
  </si>
  <si>
    <t>やました　るな</t>
  </si>
  <si>
    <t>音更トランポリンクラブ</t>
  </si>
  <si>
    <t>じんの　りほ</t>
  </si>
  <si>
    <t>いかわ　しゅう</t>
  </si>
  <si>
    <t>ＮＴＡ０３６</t>
  </si>
  <si>
    <t>やました　ふうか</t>
  </si>
  <si>
    <t>ＮＷＣ０２３</t>
  </si>
  <si>
    <t>ＫＫＵ０２７</t>
  </si>
  <si>
    <t/>
  </si>
  <si>
    <t>名　　　　前</t>
  </si>
  <si>
    <t>性別</t>
  </si>
  <si>
    <t>選手(日)</t>
  </si>
  <si>
    <t>選手(道)</t>
  </si>
  <si>
    <t>ﾗｲｾﾝｽ</t>
  </si>
  <si>
    <t>愛好者</t>
  </si>
  <si>
    <t>所　　属　　団　　体</t>
  </si>
  <si>
    <t>ＮＦＡ０２２</t>
  </si>
  <si>
    <t>ＫＴＣ００１</t>
  </si>
  <si>
    <t>ＫＫＵ００３</t>
  </si>
  <si>
    <t>ＮＦＡ０３８</t>
  </si>
  <si>
    <t>ＮＦＡ０３９</t>
  </si>
  <si>
    <t>ＮＳＡ００５</t>
  </si>
  <si>
    <t>ＮＳＡ００９</t>
  </si>
  <si>
    <t>ＮＦＡ０１９</t>
  </si>
  <si>
    <t>おおつき　かの</t>
  </si>
  <si>
    <t>おがた　たいが</t>
  </si>
  <si>
    <t>かしくら　たかし</t>
  </si>
  <si>
    <t>個人出場
クラス</t>
    <rPh sb="0" eb="2">
      <t>コジン</t>
    </rPh>
    <rPh sb="2" eb="4">
      <t>シュツジョウ</t>
    </rPh>
    <phoneticPr fontId="2"/>
  </si>
  <si>
    <t>ＮＢＡ０２９</t>
  </si>
  <si>
    <t>辻　村　いちか</t>
  </si>
  <si>
    <t>つじむら　いちか</t>
  </si>
  <si>
    <t>こいずみ　ともひろ</t>
  </si>
  <si>
    <t>小　泉　恭　幸</t>
  </si>
  <si>
    <t>こいずみ　たかゆき</t>
  </si>
  <si>
    <t>菊　地　健　汰</t>
  </si>
  <si>
    <t>きくち　けんた</t>
  </si>
  <si>
    <t>大　野　風　花</t>
  </si>
  <si>
    <t>おおの　ふうか</t>
  </si>
  <si>
    <t>小　泉　秀　斗</t>
  </si>
  <si>
    <t>こいずみ　しゅうと</t>
  </si>
  <si>
    <t>ＮＦＡ０４２</t>
  </si>
  <si>
    <t>大　築　花　音</t>
  </si>
  <si>
    <t>ＮＦＡ０５２</t>
  </si>
  <si>
    <t>佐久間　優　名</t>
  </si>
  <si>
    <t>さくま　ゆうな</t>
  </si>
  <si>
    <t>にかいどう　けいいち</t>
  </si>
  <si>
    <t>ＮＳＡ００７</t>
  </si>
  <si>
    <t>尾　形　大　河</t>
  </si>
  <si>
    <t>柏　倉　崇　志</t>
  </si>
  <si>
    <t>滝上町トランポリン協会</t>
  </si>
  <si>
    <t>神　野　理　保</t>
  </si>
  <si>
    <t>ＮＴＣ０１３</t>
  </si>
  <si>
    <t>Ｊ ｒ</t>
  </si>
  <si>
    <t>菅　野　愛　来</t>
  </si>
  <si>
    <t>かんの　あいら</t>
  </si>
  <si>
    <t>二階堂　啓　一</t>
  </si>
  <si>
    <t>ＮＳＡ０１３</t>
  </si>
  <si>
    <t>高　橋　知　邑</t>
  </si>
  <si>
    <t>ＮＳＡ０４４</t>
  </si>
  <si>
    <t>藤　原　冴　彩</t>
  </si>
  <si>
    <t>ふじわら　さや</t>
  </si>
  <si>
    <t>湊　谷　祐　司</t>
  </si>
  <si>
    <t>みなとや　ゆうじ</t>
  </si>
  <si>
    <t>山　下　風　香</t>
  </si>
  <si>
    <t>山　下　留　奈</t>
  </si>
  <si>
    <t>ＫＴＣ０４４</t>
  </si>
  <si>
    <t>岩　倉　魁　士</t>
  </si>
  <si>
    <t>いわくらかいと</t>
  </si>
  <si>
    <t>ＫＴＣ０４５</t>
  </si>
  <si>
    <t>菅　原　千　宙</t>
  </si>
  <si>
    <t>すがわらちひろ</t>
  </si>
  <si>
    <t>ＫＫＵ０７３</t>
  </si>
  <si>
    <t>しらいし　れな</t>
  </si>
  <si>
    <t>ＫＳＵ０７２</t>
  </si>
  <si>
    <t>蝦　名　　　築</t>
  </si>
  <si>
    <t>えびな　きずく</t>
  </si>
  <si>
    <t>ＫＳＵ０７４</t>
  </si>
  <si>
    <t>廣　川　風　野</t>
  </si>
  <si>
    <t>ひろかわ　ふうや</t>
  </si>
  <si>
    <t>ＫＳＵ０７５</t>
  </si>
  <si>
    <t>蝦　名　真　花</t>
  </si>
  <si>
    <t>えびな　まなか</t>
  </si>
  <si>
    <t>ＫＳＵ０７６</t>
  </si>
  <si>
    <t>黒　瀬　美　麗</t>
  </si>
  <si>
    <t>くろせ　みれい</t>
  </si>
  <si>
    <t>ＫＳＵ０７８</t>
  </si>
  <si>
    <t>廣　川　陽　土</t>
  </si>
  <si>
    <t>ひろかわ　はると</t>
  </si>
  <si>
    <t>山　本　明　輝</t>
  </si>
  <si>
    <t>乃　村　朋紀花</t>
  </si>
  <si>
    <t>加　藤　瑠　菜</t>
  </si>
  <si>
    <t>山　本　瑠　菜</t>
  </si>
  <si>
    <t>稲　澤　花　凜</t>
  </si>
  <si>
    <t>髙　橋　希　星</t>
  </si>
  <si>
    <t>たかはし　きらり</t>
  </si>
  <si>
    <t>武　田　倫　弥</t>
  </si>
  <si>
    <t>ＥＡＫ０５７</t>
  </si>
  <si>
    <t>ＥＮＫ００６</t>
  </si>
  <si>
    <t>ささき　はるか</t>
  </si>
  <si>
    <t>ＥＳＣ０１１</t>
  </si>
  <si>
    <t>竹　内　孝　行</t>
  </si>
  <si>
    <t>たけうちたかゆき</t>
  </si>
  <si>
    <t>ＣＳＣ０３４</t>
  </si>
  <si>
    <t>阿　部　千　晶</t>
  </si>
  <si>
    <t>あべ　ちあき</t>
  </si>
  <si>
    <t>なお、負傷の際の責任につきましては、各所属団体において対処することとします。</t>
    <rPh sb="3" eb="5">
      <t>フショウ</t>
    </rPh>
    <rPh sb="6" eb="7">
      <t>サイ</t>
    </rPh>
    <rPh sb="8" eb="10">
      <t>セキニン</t>
    </rPh>
    <rPh sb="18" eb="19">
      <t>カク</t>
    </rPh>
    <rPh sb="19" eb="21">
      <t>ショゾク</t>
    </rPh>
    <rPh sb="21" eb="23">
      <t>ダンタイ</t>
    </rPh>
    <rPh sb="27" eb="29">
      <t>タイショ</t>
    </rPh>
    <phoneticPr fontId="2"/>
  </si>
  <si>
    <t>〒</t>
  </si>
  <si>
    <t>℡</t>
  </si>
  <si>
    <t>帯同スポッター違約金</t>
    <rPh sb="0" eb="2">
      <t>タイドウ</t>
    </rPh>
    <rPh sb="7" eb="10">
      <t>イヤクキン</t>
    </rPh>
    <phoneticPr fontId="2"/>
  </si>
  <si>
    <t>＊２日共派遣不能の場合</t>
    <rPh sb="2" eb="3">
      <t>ニチ</t>
    </rPh>
    <rPh sb="3" eb="4">
      <t>トモ</t>
    </rPh>
    <rPh sb="4" eb="6">
      <t>ハケン</t>
    </rPh>
    <rPh sb="6" eb="8">
      <t>フノウ</t>
    </rPh>
    <rPh sb="9" eb="11">
      <t>バアイ</t>
    </rPh>
    <phoneticPr fontId="2"/>
  </si>
  <si>
    <t>＊１日派遣不能の場合</t>
    <rPh sb="2" eb="3">
      <t>ニチ</t>
    </rPh>
    <rPh sb="3" eb="5">
      <t>ハケン</t>
    </rPh>
    <rPh sb="5" eb="7">
      <t>フノウ</t>
    </rPh>
    <rPh sb="8" eb="10">
      <t>バアイ</t>
    </rPh>
    <phoneticPr fontId="2"/>
  </si>
  <si>
    <t>プログラム等に反映されますので、セルに誤字・空欄の無いように記入願います。</t>
    <rPh sb="5" eb="6">
      <t>トウ</t>
    </rPh>
    <rPh sb="7" eb="9">
      <t>ハンエイ</t>
    </rPh>
    <rPh sb="19" eb="21">
      <t>ゴジ</t>
    </rPh>
    <rPh sb="22" eb="24">
      <t>クウラン</t>
    </rPh>
    <rPh sb="25" eb="26">
      <t>ナ</t>
    </rPh>
    <rPh sb="30" eb="32">
      <t>キニュウ</t>
    </rPh>
    <rPh sb="32" eb="33">
      <t>ネガ</t>
    </rPh>
    <phoneticPr fontId="2"/>
  </si>
  <si>
    <t>名</t>
    <rPh sb="0" eb="1">
      <t>メイ</t>
    </rPh>
    <phoneticPr fontId="2"/>
  </si>
  <si>
    <t>帯同審判員・スポッター名簿</t>
    <rPh sb="0" eb="2">
      <t>タイドウ</t>
    </rPh>
    <rPh sb="2" eb="5">
      <t>シンパンイン</t>
    </rPh>
    <rPh sb="11" eb="13">
      <t>メイボ</t>
    </rPh>
    <phoneticPr fontId="2"/>
  </si>
  <si>
    <t>ＮＢＡ０３５</t>
  </si>
  <si>
    <t>ＮＢＡ０３６</t>
  </si>
  <si>
    <t>芳　賀　まひる</t>
  </si>
  <si>
    <t>はが　まひる</t>
  </si>
  <si>
    <t>ＮＢＡ０３９</t>
  </si>
  <si>
    <t>南　　　隆　徳</t>
  </si>
  <si>
    <t>みなみ　たかのり</t>
  </si>
  <si>
    <t>ＮＦＡ０６１</t>
  </si>
  <si>
    <t>松　永　昊　晴</t>
  </si>
  <si>
    <t>まつなが　こうせい</t>
  </si>
  <si>
    <t>ＮＷＣ０３６</t>
  </si>
  <si>
    <t>大　塚　叶　夢</t>
  </si>
  <si>
    <t>おおつか　かなむ</t>
  </si>
  <si>
    <t>ＮＷＣ０３７</t>
  </si>
  <si>
    <t>大　塚　沙　知</t>
  </si>
  <si>
    <t>おおつか　さち</t>
  </si>
  <si>
    <t>ＫＴＣ０４７</t>
  </si>
  <si>
    <t>菅　原　優　弥</t>
  </si>
  <si>
    <t>すがわらゆうや</t>
  </si>
  <si>
    <t>白　石　麗　奈</t>
  </si>
  <si>
    <t>末　冨　穂　香</t>
  </si>
  <si>
    <t>ＫＳＵ０７９</t>
  </si>
  <si>
    <t>菅　原　小　雪</t>
  </si>
  <si>
    <t>すがわら　こゆき</t>
  </si>
  <si>
    <t>ＫＴＳ０３３</t>
  </si>
  <si>
    <t>柏　葉　幸　音</t>
  </si>
  <si>
    <t>かしば　ゆきね</t>
  </si>
  <si>
    <t>北藤会</t>
  </si>
  <si>
    <t>たかむら　しんご</t>
  </si>
  <si>
    <t>大久保　　　敦</t>
  </si>
  <si>
    <t>佐々木  悠　人</t>
  </si>
  <si>
    <t>山　崎　凌　空</t>
  </si>
  <si>
    <t>竹　川　絢　葉</t>
  </si>
  <si>
    <t>清　水　勇　作</t>
  </si>
  <si>
    <t>しみず　ゆうさく</t>
  </si>
  <si>
    <t>ＥＡＫ０５８</t>
  </si>
  <si>
    <t>清　水　美　里</t>
  </si>
  <si>
    <t>しみず　みさと</t>
  </si>
  <si>
    <t>ＥＡＫ０５９</t>
  </si>
  <si>
    <t>山　崎　凌　大</t>
  </si>
  <si>
    <t>やまざき　りょうた</t>
  </si>
  <si>
    <t>ＥＡＫ０６０</t>
  </si>
  <si>
    <t>平　木　　　塁</t>
  </si>
  <si>
    <t>ひらき　るい</t>
  </si>
  <si>
    <t>ＥＡＫ０６２</t>
  </si>
  <si>
    <t>権　隨　洸　矢</t>
  </si>
  <si>
    <t>ごんずい　こうや</t>
  </si>
  <si>
    <t>佐々木　　　悠</t>
  </si>
  <si>
    <t>ＥＮＫ００８</t>
  </si>
  <si>
    <t>楳　田　凌　玄</t>
  </si>
  <si>
    <t>うめだ　りょうげん</t>
  </si>
  <si>
    <t>ＥＣＦ００１</t>
  </si>
  <si>
    <t>赤　石　泰　雅</t>
  </si>
  <si>
    <t>あかいしたいが</t>
  </si>
  <si>
    <t>ＣＳＣ０３５</t>
  </si>
  <si>
    <t>藤　田　優　月</t>
  </si>
  <si>
    <t>ＣＳＣ０３６</t>
  </si>
  <si>
    <t>中　原　康　晴</t>
  </si>
  <si>
    <t>ＣＳＣ０３７</t>
  </si>
  <si>
    <t>占　部　雄　成</t>
  </si>
  <si>
    <t>うらべ　ゆうせい</t>
  </si>
  <si>
    <t>サンスピリッツ端野</t>
    <rPh sb="7" eb="9">
      <t>タンノ</t>
    </rPh>
    <phoneticPr fontId="2"/>
  </si>
  <si>
    <t>北見工業大学Ｔ競技部</t>
    <rPh sb="2" eb="4">
      <t>コウギョウ</t>
    </rPh>
    <rPh sb="7" eb="9">
      <t>キョウギ</t>
    </rPh>
    <rPh sb="9" eb="10">
      <t>ブ</t>
    </rPh>
    <phoneticPr fontId="2"/>
  </si>
  <si>
    <t>幕別ﾄﾗﾝﾎﾟﾘﾝｸﾗﾌﾞ　フーニ</t>
    <rPh sb="0" eb="2">
      <t>マクベツ</t>
    </rPh>
    <phoneticPr fontId="2"/>
  </si>
  <si>
    <t>なかの体操クラブ</t>
    <rPh sb="3" eb="5">
      <t>タイソウ</t>
    </rPh>
    <phoneticPr fontId="2"/>
  </si>
  <si>
    <t>小樽商科大学Ｔ競技部</t>
    <rPh sb="7" eb="10">
      <t>キョウギブ</t>
    </rPh>
    <phoneticPr fontId="2"/>
  </si>
  <si>
    <t>滝上町トランポリンＳ少年団</t>
    <rPh sb="2" eb="3">
      <t>チョウ</t>
    </rPh>
    <phoneticPr fontId="2"/>
  </si>
  <si>
    <t>風連トランポリン協会</t>
    <rPh sb="8" eb="10">
      <t>キョウカイ</t>
    </rPh>
    <phoneticPr fontId="2"/>
  </si>
  <si>
    <t>士別トランポリン協会</t>
    <rPh sb="8" eb="10">
      <t>キョウカイ</t>
    </rPh>
    <phoneticPr fontId="2"/>
  </si>
  <si>
    <t>北藤会</t>
    <rPh sb="0" eb="1">
      <t>キタ</t>
    </rPh>
    <rPh sb="1" eb="2">
      <t>フジ</t>
    </rPh>
    <rPh sb="2" eb="3">
      <t>カイ</t>
    </rPh>
    <phoneticPr fontId="2"/>
  </si>
  <si>
    <t>道央トランポリン協会</t>
    <rPh sb="0" eb="2">
      <t>ドウオウ</t>
    </rPh>
    <rPh sb="8" eb="10">
      <t>キョウカイ</t>
    </rPh>
    <phoneticPr fontId="2"/>
  </si>
  <si>
    <t>士幌トランポリンクラブ</t>
    <rPh sb="0" eb="2">
      <t>シホロ</t>
    </rPh>
    <phoneticPr fontId="2"/>
  </si>
  <si>
    <t>○</t>
    <phoneticPr fontId="2"/>
  </si>
  <si>
    <t>ＫＳＵ０５６</t>
  </si>
  <si>
    <t>ＮＢＡ００２</t>
  </si>
  <si>
    <t>草　野　孝　治</t>
  </si>
  <si>
    <t>くさの　たかはる</t>
  </si>
  <si>
    <t>ＮＢＡ００３</t>
  </si>
  <si>
    <t>奥　山　貴　弘</t>
  </si>
  <si>
    <t>おくやま　たかひろ</t>
  </si>
  <si>
    <t>ＮＢＡ００４</t>
  </si>
  <si>
    <t>佐　竹　　　仁</t>
  </si>
  <si>
    <t>さたけ　ひとし</t>
  </si>
  <si>
    <t>ＮＢＡ０２２</t>
  </si>
  <si>
    <t>田　中　茉　純</t>
  </si>
  <si>
    <t>たなか　ますみ</t>
  </si>
  <si>
    <t>ＮＦＡ００２</t>
  </si>
  <si>
    <t>宮　本　幸　子</t>
  </si>
  <si>
    <t>みやもと　さちこ</t>
  </si>
  <si>
    <t>ＮＦＡ００６</t>
  </si>
  <si>
    <t>若　松　直　美</t>
  </si>
  <si>
    <t>わかまつ　なおみ</t>
  </si>
  <si>
    <t>ＮＦＡ００８</t>
  </si>
  <si>
    <t>山　崎　真由美</t>
  </si>
  <si>
    <t>やまざき　まゆみ</t>
  </si>
  <si>
    <t>ＮＦＡ００９</t>
  </si>
  <si>
    <t>山　崎　穂菜美</t>
  </si>
  <si>
    <t>やまざき　ほなみ</t>
  </si>
  <si>
    <t>ＮＦＡ０１１</t>
  </si>
  <si>
    <t>若　松　侑　治</t>
  </si>
  <si>
    <t>わかまつ　ゆうじ</t>
  </si>
  <si>
    <t>ＮＦＡ０２５</t>
  </si>
  <si>
    <t>市　川　貴　仁</t>
  </si>
  <si>
    <t>いちかわ　たかひと</t>
  </si>
  <si>
    <t>ＮＦＡ０２６</t>
  </si>
  <si>
    <t>吉　岡　賢　一</t>
  </si>
  <si>
    <t>よしおか　けんいち</t>
  </si>
  <si>
    <t>ＮＦＡ０３０</t>
  </si>
  <si>
    <t>小　泉　久　恵</t>
  </si>
  <si>
    <t>こいずみ　ひさえ</t>
  </si>
  <si>
    <t>ＮＦＡ０４８</t>
  </si>
  <si>
    <t>大　野　友　美</t>
  </si>
  <si>
    <t>おおの　ともみ</t>
  </si>
  <si>
    <t>ＮＦＡ０４９</t>
  </si>
  <si>
    <t>大　築　英　恵</t>
  </si>
  <si>
    <t>おおつき　はなえ</t>
  </si>
  <si>
    <t>ＮＦＡ０５０</t>
  </si>
  <si>
    <t>杉　野　かおる</t>
  </si>
  <si>
    <t>すぎの　かおる</t>
  </si>
  <si>
    <t>ＮＦＡ０５４</t>
  </si>
  <si>
    <t>松　永　　　実</t>
  </si>
  <si>
    <t>まつなが　みのる</t>
  </si>
  <si>
    <t>ＮＦＡ０１７</t>
  </si>
  <si>
    <t>菊　地　美　帆</t>
  </si>
  <si>
    <t>きくち　みほ</t>
  </si>
  <si>
    <t>ＮＦＡ０６３</t>
  </si>
  <si>
    <t>若　山　光　莉</t>
  </si>
  <si>
    <t>ＮＦＡ０６４</t>
  </si>
  <si>
    <t>鷲　見　悦　朗</t>
  </si>
  <si>
    <t>わしみ　よしあき</t>
  </si>
  <si>
    <t>ＮＦＡ０６５</t>
  </si>
  <si>
    <t>佐久間　一　弘</t>
  </si>
  <si>
    <t>さくま　かずひろ</t>
  </si>
  <si>
    <t>ＮＦＡ０６６</t>
  </si>
  <si>
    <t>川　崎　かおる</t>
  </si>
  <si>
    <t>かわさき　かおる</t>
  </si>
  <si>
    <t>ＮＳＡ００１</t>
  </si>
  <si>
    <t>池　田　政　幸</t>
  </si>
  <si>
    <t>いけだ　まさゆき</t>
  </si>
  <si>
    <t>ＮＳＡ０４８</t>
  </si>
  <si>
    <t>谷　地　彪　吾</t>
  </si>
  <si>
    <t>やち　ひょうご</t>
  </si>
  <si>
    <t>ＣＳＣ０１０</t>
  </si>
  <si>
    <t>今　井　美　奈</t>
  </si>
  <si>
    <t>いまい　みな</t>
  </si>
  <si>
    <t>ＮＴＡ００１</t>
  </si>
  <si>
    <t>秋　山　範　彦</t>
  </si>
  <si>
    <t>あきやま　のりひこ</t>
  </si>
  <si>
    <t>ＮＴＡ００５</t>
  </si>
  <si>
    <t>村　田　由　梨</t>
  </si>
  <si>
    <t>むらた　ゆり</t>
  </si>
  <si>
    <t>ＮＴＡ０４５</t>
  </si>
  <si>
    <t>いけ　あゆ</t>
  </si>
  <si>
    <t>ＮＴＡ０４７</t>
  </si>
  <si>
    <t>さか　ちひろ</t>
  </si>
  <si>
    <t>ＮＷＣ００１</t>
  </si>
  <si>
    <t>合　田　鉄　雄</t>
  </si>
  <si>
    <t>ごうだ　てつお</t>
  </si>
  <si>
    <t>ＮＷＣ００２</t>
  </si>
  <si>
    <t>とがわ　つとむ</t>
  </si>
  <si>
    <t>ＮＷＣ００３</t>
  </si>
  <si>
    <t>白　土　真太郎</t>
  </si>
  <si>
    <t>しらと　しんたろう</t>
  </si>
  <si>
    <t>ＮＷＣ００４</t>
  </si>
  <si>
    <t>井　川　ちはる</t>
  </si>
  <si>
    <t>いかわ　ちはる</t>
  </si>
  <si>
    <t>ＮＷＣ００５</t>
  </si>
  <si>
    <t>三　好　敦　子</t>
  </si>
  <si>
    <t>みよし　あつこ</t>
  </si>
  <si>
    <t>ＮＷＣ００８</t>
  </si>
  <si>
    <t>三　好　圭　輔</t>
  </si>
  <si>
    <t>みよし　けいすけ</t>
  </si>
  <si>
    <t>ＮＷＣ０３１</t>
  </si>
  <si>
    <t>安　彦　まさみ</t>
  </si>
  <si>
    <t>あひこ　まさみ</t>
  </si>
  <si>
    <t>ＮＷＣ０３３</t>
  </si>
  <si>
    <t>丹　野　由紀子</t>
  </si>
  <si>
    <t>たんの　ゆきこ</t>
  </si>
  <si>
    <t>ＮＴＣ００１</t>
  </si>
  <si>
    <t>波多野　　　守</t>
  </si>
  <si>
    <t>はたの　まもる</t>
  </si>
  <si>
    <t>当麻ジュニア</t>
  </si>
  <si>
    <t>ＮＴＣ０２５</t>
  </si>
  <si>
    <t>やました　わたる</t>
  </si>
  <si>
    <t>ＮＴＣ０２６</t>
  </si>
  <si>
    <t>山　下　恵美子</t>
  </si>
  <si>
    <t>やました　えみこ</t>
  </si>
  <si>
    <t>ＮＴＣ０２７</t>
  </si>
  <si>
    <t>大　見　美　帆</t>
  </si>
  <si>
    <t>おおみ　みほ</t>
  </si>
  <si>
    <t>ＮＴＣ０２８</t>
  </si>
  <si>
    <t>西　島　和佳子</t>
  </si>
  <si>
    <t>にしじま　わかこ</t>
  </si>
  <si>
    <t>ＮＴＣ０３０</t>
  </si>
  <si>
    <t>竹　村　わかな</t>
  </si>
  <si>
    <t>たけむら　わかな</t>
  </si>
  <si>
    <t>ＮＴＣ０３１</t>
  </si>
  <si>
    <t>伊　達　結　香</t>
  </si>
  <si>
    <t>だて　ゆいか</t>
  </si>
  <si>
    <t>ＮＮＡ００1</t>
  </si>
  <si>
    <t>松　田　守　正</t>
  </si>
  <si>
    <t>まつだ　もりまさ</t>
  </si>
  <si>
    <t>ＮＮＳ００１</t>
  </si>
  <si>
    <t>こくぶ　たけし</t>
  </si>
  <si>
    <t>ＮＮＳ００２</t>
  </si>
  <si>
    <t>羽根川　瑞　江</t>
  </si>
  <si>
    <t>はねかわ　みずえ</t>
  </si>
  <si>
    <t>ＮＮＳ００５</t>
  </si>
  <si>
    <t>奥　村　敏　宏</t>
  </si>
  <si>
    <t>おくむら　としひろ</t>
  </si>
  <si>
    <t>ＮＮＳ００９</t>
  </si>
  <si>
    <t>石　原　祥　子</t>
  </si>
  <si>
    <t>ＫＢＡ００１</t>
  </si>
  <si>
    <t>小　林　千恵子</t>
  </si>
  <si>
    <t>こばやし　ちえこ</t>
  </si>
  <si>
    <t>ＫＢＡ００２</t>
  </si>
  <si>
    <t>佐　藤　庄　一</t>
  </si>
  <si>
    <t>さとう　しょういち</t>
  </si>
  <si>
    <t>ＫＢＡ００３</t>
  </si>
  <si>
    <t>佐　藤　伸　一</t>
  </si>
  <si>
    <t>さとう　しんいち</t>
  </si>
  <si>
    <t>ＫＴＣ００３</t>
  </si>
  <si>
    <t>すがわらめぐみ</t>
  </si>
  <si>
    <t>ＫＴＣ００４</t>
  </si>
  <si>
    <t>にいやまだい</t>
  </si>
  <si>
    <t>ＫＴＣ００９</t>
  </si>
  <si>
    <t>いまいかつみ</t>
  </si>
  <si>
    <t>ＫＴＣ０４０</t>
  </si>
  <si>
    <t>岩　倉　誠　悟</t>
  </si>
  <si>
    <t>いわくらせいご</t>
  </si>
  <si>
    <t>ＫＴＣ０５４</t>
  </si>
  <si>
    <t>大　道　光　竜</t>
  </si>
  <si>
    <t>おおみちひりゅう</t>
  </si>
  <si>
    <t>鳥　潟　美　生</t>
  </si>
  <si>
    <t>とりがたみお</t>
  </si>
  <si>
    <t>ＫＫＵ０７９</t>
  </si>
  <si>
    <t>網　野　　　圭</t>
  </si>
  <si>
    <t>あみの　けい</t>
  </si>
  <si>
    <t>ＫＫＵ０８１</t>
  </si>
  <si>
    <t>後　藤　雄　介</t>
  </si>
  <si>
    <t>ごとう　ゆうすけ</t>
  </si>
  <si>
    <t>中　村　涼　太</t>
  </si>
  <si>
    <t>なかむら　りょうた</t>
  </si>
  <si>
    <t>ＫＳＵ０１１</t>
  </si>
  <si>
    <t>前　田　良　子</t>
  </si>
  <si>
    <t>まえだ　よしこ</t>
  </si>
  <si>
    <t>ＫＳＵ０１３</t>
  </si>
  <si>
    <t>神　山　尚　子</t>
  </si>
  <si>
    <t>かみやま　なおこ</t>
  </si>
  <si>
    <t>ＫＳＵ０１４</t>
  </si>
  <si>
    <t>神　山　和　仁</t>
  </si>
  <si>
    <t>かみやま　かずのり</t>
  </si>
  <si>
    <t>ＫＳＵ０８０</t>
  </si>
  <si>
    <t>山　本　哲　司</t>
  </si>
  <si>
    <t>やまもと　てつじ</t>
  </si>
  <si>
    <t>ＫＳＵ０８２</t>
  </si>
  <si>
    <t>蝦　名　睦　美</t>
  </si>
  <si>
    <t>えびな　むつみ</t>
  </si>
  <si>
    <t>ＫＳＵ０８３</t>
  </si>
  <si>
    <t>菅　原　美千子</t>
  </si>
  <si>
    <t>すがわら　みちこ</t>
  </si>
  <si>
    <t>ＫＳＵ０８５</t>
  </si>
  <si>
    <t>あおやま　いぶき</t>
  </si>
  <si>
    <t>ＫＳＵ０８６</t>
  </si>
  <si>
    <t>青　山　雅　哉</t>
  </si>
  <si>
    <t>あおやま　まさや</t>
  </si>
  <si>
    <t>ＫＴＳ００１</t>
  </si>
  <si>
    <t>黒　田　　　渉</t>
  </si>
  <si>
    <t>くろだ　わたる</t>
  </si>
  <si>
    <t>ＫＴＳ００２</t>
  </si>
  <si>
    <t>山　本　敏　昌</t>
  </si>
  <si>
    <t>やまもととしまさ</t>
  </si>
  <si>
    <t>ＫＴＳ００４</t>
  </si>
  <si>
    <t>笹　本　　　淳</t>
  </si>
  <si>
    <t>ささもと　じゅん</t>
  </si>
  <si>
    <t>泉　　　陽　介</t>
  </si>
  <si>
    <t>ＫＫＵ００７</t>
  </si>
  <si>
    <t>藤　田　一　郎</t>
  </si>
  <si>
    <t>ふじた　いちろう</t>
  </si>
  <si>
    <t>峰　岸　雄　三</t>
  </si>
  <si>
    <t>ＫＴＣ０２９</t>
  </si>
  <si>
    <t>岩　浪　　　理</t>
  </si>
  <si>
    <t>高　村　真　悟</t>
  </si>
  <si>
    <t>小　泉　智　宏</t>
  </si>
  <si>
    <t>ＥＫＳ００１</t>
  </si>
  <si>
    <t>佐　藤　憲　敏</t>
  </si>
  <si>
    <t>さとう　　のりとし</t>
  </si>
  <si>
    <t>ＥＫＳ００５</t>
  </si>
  <si>
    <t>熊　山　幸　子</t>
  </si>
  <si>
    <t>くまやま　　さちこ</t>
  </si>
  <si>
    <t>ＥＫＳ００７</t>
  </si>
  <si>
    <t>籾　山　彩　子</t>
  </si>
  <si>
    <t>もみやま　　あやこ</t>
  </si>
  <si>
    <t>海　藤　恵里子</t>
  </si>
  <si>
    <t>かいどう　えりこ</t>
  </si>
  <si>
    <t>久保田　有枝曳</t>
  </si>
  <si>
    <t>くぼた　ゆきえ</t>
  </si>
  <si>
    <t>ＥＡＫ０１７</t>
  </si>
  <si>
    <t>佐　藤　健　二</t>
  </si>
  <si>
    <t>さとう　けんじ</t>
  </si>
  <si>
    <t>ＥＡＫ０５３</t>
  </si>
  <si>
    <t>武　藤　裕　也</t>
  </si>
  <si>
    <t>むとう　ゆうや</t>
  </si>
  <si>
    <t>ＥＡＫ０６３</t>
  </si>
  <si>
    <t>館　岡　将　平</t>
  </si>
  <si>
    <t>たておか　しょうへい</t>
  </si>
  <si>
    <t>ＥＡＫ０６８</t>
  </si>
  <si>
    <t>権　隨　ゆうか</t>
  </si>
  <si>
    <t>ごんずい　ゆうか</t>
  </si>
  <si>
    <t>ＥＡＫ０６９</t>
  </si>
  <si>
    <t>佐　藤　　　凛</t>
  </si>
  <si>
    <t>さとう　りん</t>
  </si>
  <si>
    <t>ＥＫＡ０１１</t>
  </si>
  <si>
    <t>山　崎　純　子</t>
  </si>
  <si>
    <t>やまざき　じゅんこ</t>
  </si>
  <si>
    <t>ＥＫＡ０１３</t>
  </si>
  <si>
    <t>山　下　牧　子</t>
  </si>
  <si>
    <t>やました　まきこ</t>
  </si>
  <si>
    <t>ＥＫＡ０１５</t>
  </si>
  <si>
    <t>盛　岡　孝　道</t>
  </si>
  <si>
    <t>もりおか　　たかみち</t>
  </si>
  <si>
    <t>ＥＫＡ０１７</t>
  </si>
  <si>
    <t>竹　川　恭　子</t>
  </si>
  <si>
    <t>たけかわ　きょうこ</t>
  </si>
  <si>
    <t>ＥＫＡ０１９</t>
  </si>
  <si>
    <t>佐々木　大　剛</t>
  </si>
  <si>
    <t>ささき　ともよし</t>
  </si>
  <si>
    <t>ＥＡＫ０１６</t>
  </si>
  <si>
    <t>幸　坂　諭　諮</t>
  </si>
  <si>
    <t>こうさか　さとし</t>
  </si>
  <si>
    <t>ＥＡＫ０５０</t>
  </si>
  <si>
    <t>平　木　孝　直</t>
  </si>
  <si>
    <t>ひらき　たかなお</t>
  </si>
  <si>
    <t>ＥＫＳ００３</t>
  </si>
  <si>
    <t>川　村　茂　美</t>
  </si>
  <si>
    <t>かわむら　しげみ</t>
  </si>
  <si>
    <t>ＥＫＳ００４</t>
  </si>
  <si>
    <t>川　村　恵　子</t>
  </si>
  <si>
    <t>かわむら　けいこ</t>
  </si>
  <si>
    <t>ＥＫＳ００６</t>
  </si>
  <si>
    <t>阿　部　紹　子</t>
  </si>
  <si>
    <t>あべ　しょうこ</t>
  </si>
  <si>
    <t>ＥＫＳ００２</t>
  </si>
  <si>
    <t>中　野　義　弘</t>
  </si>
  <si>
    <t>なかの　よしひろ</t>
  </si>
  <si>
    <t>ＥＮＫ０１０</t>
  </si>
  <si>
    <t>伊　藤　煌　介</t>
  </si>
  <si>
    <t>ＥＴＣ００６</t>
  </si>
  <si>
    <t>清　野　真　知</t>
  </si>
  <si>
    <t>せいのまち</t>
  </si>
  <si>
    <t>ＥＯＣ００９</t>
  </si>
  <si>
    <t>ＥＳＣ００１</t>
  </si>
  <si>
    <t>鵜　澤　和　郎</t>
  </si>
  <si>
    <t>うざわ　かずろう</t>
  </si>
  <si>
    <t>ＥＴＡ００１</t>
  </si>
  <si>
    <t>幕別トランポリンクラブ　フーニ</t>
  </si>
  <si>
    <t>大　場　悠　斗</t>
  </si>
  <si>
    <t>ＣＳＣ００２</t>
  </si>
  <si>
    <t>小　玉　信　子</t>
  </si>
  <si>
    <t>こだま　のぶこ</t>
  </si>
  <si>
    <t>サクセス　スポーツクラブ</t>
  </si>
  <si>
    <t>ＣＳＣ００３</t>
  </si>
  <si>
    <t>小　玉　尚　貴</t>
  </si>
  <si>
    <t>こだま　なおき</t>
  </si>
  <si>
    <t>ＣＤＡ００４</t>
  </si>
  <si>
    <t>上　村　清　信</t>
  </si>
  <si>
    <t>うえむら　きよのぶ</t>
  </si>
  <si>
    <t>ＣＤＡ０１３</t>
  </si>
  <si>
    <t>佐　藤　完　二</t>
  </si>
  <si>
    <t>さとう　かんじ</t>
  </si>
  <si>
    <t>ＫＧＵ００１</t>
  </si>
  <si>
    <t>伊　熊　克毅己</t>
  </si>
  <si>
    <t>いくま　かつみ</t>
  </si>
  <si>
    <t>４種</t>
    <rPh sb="1" eb="2">
      <t>シュ</t>
    </rPh>
    <phoneticPr fontId="2"/>
  </si>
  <si>
    <t>ＮＦＡ０６９</t>
  </si>
  <si>
    <t>駒　津　太　珂</t>
  </si>
  <si>
    <t>こまつ　たいが</t>
  </si>
  <si>
    <t>ＮＳＡ０４９</t>
  </si>
  <si>
    <t>藤　原　一　冴</t>
  </si>
  <si>
    <t>ふじわら　かずさ</t>
  </si>
  <si>
    <t>ＮＳＡ０５０</t>
  </si>
  <si>
    <t>梅　田　健　二</t>
  </si>
  <si>
    <t>うめだ　けんじ</t>
  </si>
  <si>
    <t>ＮＷＣ００９</t>
  </si>
  <si>
    <t>湊　谷　実　咲</t>
  </si>
  <si>
    <t>みなとや　みさき</t>
  </si>
  <si>
    <t>ＮＴＣ０１２</t>
  </si>
  <si>
    <t>山　下　里　紗</t>
  </si>
  <si>
    <t>やました　りさ</t>
  </si>
  <si>
    <t>ＮＴＣ０３２</t>
  </si>
  <si>
    <t>天　野　莉　花</t>
  </si>
  <si>
    <t>あまの　りか</t>
  </si>
  <si>
    <t>ＫＴＣ０５６</t>
  </si>
  <si>
    <t>川　口　渓　翔</t>
  </si>
  <si>
    <t>かわぐちけいと</t>
  </si>
  <si>
    <t>ＫＴＣ０５８</t>
  </si>
  <si>
    <t>浅　野　真　美</t>
  </si>
  <si>
    <t>あさのまみ</t>
  </si>
  <si>
    <t>ＫＴＣ０５９</t>
  </si>
  <si>
    <t>加　藤　千　佳</t>
  </si>
  <si>
    <t>かとうちか</t>
  </si>
  <si>
    <t>ＫＴＣ０６０</t>
  </si>
  <si>
    <t>鈴　木　久　美</t>
  </si>
  <si>
    <t>すずきくみ</t>
  </si>
  <si>
    <t>ＫＴＣ０６１</t>
  </si>
  <si>
    <t>松　浦　真　実</t>
  </si>
  <si>
    <t>まつうらまなみ</t>
  </si>
  <si>
    <t>中　出　理　絵</t>
  </si>
  <si>
    <t>なかで　りえ</t>
  </si>
  <si>
    <t>末　冨　靖　彦</t>
  </si>
  <si>
    <t>ＫＫＵ０２６</t>
  </si>
  <si>
    <t>ＥＡＫ０７２</t>
  </si>
  <si>
    <t>権　隨　かりん</t>
  </si>
  <si>
    <t>ごんずい　かりん</t>
  </si>
  <si>
    <t>ＥＫＳ００８</t>
  </si>
  <si>
    <t>高　橋　和　馬</t>
  </si>
  <si>
    <t>たかはし　かずま</t>
  </si>
  <si>
    <t>ＥＫＡ０２０</t>
  </si>
  <si>
    <t>津　村　勝　彦</t>
  </si>
  <si>
    <t>つむら　かつひこ</t>
  </si>
  <si>
    <t>いとう　こうすけ</t>
  </si>
  <si>
    <t>ＥＮＫ０１１</t>
  </si>
  <si>
    <t>岡　田　知　樹</t>
  </si>
  <si>
    <t>おかだ　ともき</t>
  </si>
  <si>
    <t>ＥＴＣ００３</t>
  </si>
  <si>
    <t>上　村　恵梨奈</t>
  </si>
  <si>
    <t>かみむらえりな</t>
  </si>
  <si>
    <t>ＥＯＣ０１３</t>
  </si>
  <si>
    <t>柳　本　駿　燈</t>
  </si>
  <si>
    <t>やなぎもと　はやと</t>
  </si>
  <si>
    <t>ＥＯＣ０１４</t>
  </si>
  <si>
    <t>柳　本　快　燈</t>
  </si>
  <si>
    <t>やなぎもと　かいと</t>
  </si>
  <si>
    <t>ＥＯＣ０１５</t>
  </si>
  <si>
    <t>中　屋　采　芽</t>
  </si>
  <si>
    <t>なかや　あやめ</t>
  </si>
  <si>
    <t>小　林　哲　也</t>
  </si>
  <si>
    <t>ＥＣＦ００５</t>
  </si>
  <si>
    <t>野　原　月　夏</t>
  </si>
  <si>
    <t>のはら　るな</t>
  </si>
  <si>
    <t>ＥＣＦ００６</t>
  </si>
  <si>
    <t>岡　久　快　人</t>
  </si>
  <si>
    <t>おかひさ　かいと</t>
  </si>
  <si>
    <t>おおば　ゆうと</t>
  </si>
  <si>
    <t>当麻ジュニア</t>
    <rPh sb="0" eb="2">
      <t>トウマ</t>
    </rPh>
    <phoneticPr fontId="2"/>
  </si>
  <si>
    <t>ｺﾞｰﾙﾄﾞ</t>
  </si>
  <si>
    <t>ＮＢＡ０３３</t>
  </si>
  <si>
    <t>南　　　和　博</t>
  </si>
  <si>
    <t>みなみ　かずひろ</t>
  </si>
  <si>
    <t>ＮＢＡ０４０</t>
  </si>
  <si>
    <t>深  川　柚 稀</t>
  </si>
  <si>
    <t>ふかがわ　ゆずき</t>
  </si>
  <si>
    <t>ＮＢＡ０４１</t>
  </si>
  <si>
    <t>深  川　優 人</t>
  </si>
  <si>
    <t>ふかがわ　ゆうと</t>
  </si>
  <si>
    <t>ＮＢＡ０４２</t>
  </si>
  <si>
    <t>菅  野　聖 翔</t>
  </si>
  <si>
    <t>かんの　まさと</t>
  </si>
  <si>
    <t>ＮＢＡ０４３</t>
  </si>
  <si>
    <t>西  田　結 衣</t>
  </si>
  <si>
    <t>にしだ　ゆい</t>
  </si>
  <si>
    <t>ｼﾙﾊﾞｰ</t>
  </si>
  <si>
    <t>ＮＦＡ０７０</t>
  </si>
  <si>
    <t>杉　野　航　太</t>
  </si>
  <si>
    <t>すぎの　こうた</t>
  </si>
  <si>
    <t>ＮＳＡ０５１</t>
  </si>
  <si>
    <t>有　野　志　麻</t>
  </si>
  <si>
    <t>ありの　しま</t>
  </si>
  <si>
    <t>ＮＳＡ０５３</t>
  </si>
  <si>
    <t>谷　地　あかね</t>
  </si>
  <si>
    <t>やち　あかね</t>
  </si>
  <si>
    <t>ＮＳＡ０５６</t>
  </si>
  <si>
    <t>湊　谷　幸　歩</t>
  </si>
  <si>
    <t>みなとや　ゆきほ</t>
  </si>
  <si>
    <t>池　　　愛　結</t>
  </si>
  <si>
    <t>坂　　　千　尋</t>
  </si>
  <si>
    <t>ＮＴＡ０４９</t>
  </si>
  <si>
    <t>坂　　　皇　樹</t>
  </si>
  <si>
    <t>さか　こうき</t>
  </si>
  <si>
    <t>ＮＴＣ０３３</t>
  </si>
  <si>
    <t>大　見　ひかる</t>
  </si>
  <si>
    <t>おおみ　ひかる</t>
  </si>
  <si>
    <t>菅　原　　 　恵</t>
  </si>
  <si>
    <t>新井山　  　大</t>
  </si>
  <si>
    <t>今井 　佳津美</t>
  </si>
  <si>
    <t>赤  塚　　 　光</t>
  </si>
  <si>
    <t>浅  野        心</t>
  </si>
  <si>
    <t>鈴　木　　 　駿</t>
  </si>
  <si>
    <t>加　藤　優　依</t>
  </si>
  <si>
    <t>ＫＴＣ０６２</t>
  </si>
  <si>
    <t>白　滝　絵　理</t>
  </si>
  <si>
    <t>しらたきえり</t>
  </si>
  <si>
    <t>ＫＴＣ０６４</t>
  </si>
  <si>
    <t>柴　田　遥　斗</t>
  </si>
  <si>
    <t>しばたはると</t>
  </si>
  <si>
    <t>ＫＴＣ０６６</t>
  </si>
  <si>
    <t>今　井　心　美</t>
  </si>
  <si>
    <t>いまいここみ</t>
  </si>
  <si>
    <t>たはらしゅうや</t>
  </si>
  <si>
    <t>いわなみおさむ</t>
  </si>
  <si>
    <t>ＫＳＵ０８８</t>
  </si>
  <si>
    <t>舛　岡　孝　則</t>
  </si>
  <si>
    <t>ますおか　たかのり</t>
  </si>
  <si>
    <t>ＫＳＵ０８９</t>
  </si>
  <si>
    <t>鷲　見　碧　空</t>
  </si>
  <si>
    <t>わしみ　そら</t>
  </si>
  <si>
    <t>ＫＳＵ０９０</t>
  </si>
  <si>
    <t>丸　本　桃　佳</t>
  </si>
  <si>
    <t>まるもと　ももか</t>
  </si>
  <si>
    <t>ＫＳＵ０９１</t>
  </si>
  <si>
    <t>阿　部　煌　司</t>
  </si>
  <si>
    <t>あべ　こうじ</t>
  </si>
  <si>
    <t>ＫＳＵ０９２</t>
  </si>
  <si>
    <t>竹　中　喜　夏</t>
  </si>
  <si>
    <t>たけなか　きなつ</t>
  </si>
  <si>
    <t>ＫＳＵ０９３</t>
  </si>
  <si>
    <t>阿　部　慎　司</t>
  </si>
  <si>
    <t>あべ　しんじ</t>
  </si>
  <si>
    <t>ＫＳＵ０９４</t>
  </si>
  <si>
    <t>竹　中　優　騎</t>
  </si>
  <si>
    <t>たけなか　ゆうき</t>
  </si>
  <si>
    <t>ＫＳＵ０９５</t>
  </si>
  <si>
    <t>丸　山　倖　誓</t>
  </si>
  <si>
    <t>まるやま　こうせい</t>
  </si>
  <si>
    <t>ＫＳＵ０９６</t>
  </si>
  <si>
    <t>佐　藤　柚　希</t>
  </si>
  <si>
    <t>さとう　ゆずき</t>
  </si>
  <si>
    <t>ＫＳＵ０９７</t>
  </si>
  <si>
    <t>ＫＴＳ０３５</t>
  </si>
  <si>
    <t>兼　平　陽　季</t>
  </si>
  <si>
    <t>かねひら　はるき</t>
  </si>
  <si>
    <t>ＫＴＳ０３６</t>
  </si>
  <si>
    <t>山　本　夏　未</t>
  </si>
  <si>
    <t>やまもと　なつみ</t>
  </si>
  <si>
    <t>ＫＫＵ０９１</t>
  </si>
  <si>
    <t>下　堀　格　史</t>
  </si>
  <si>
    <t>しもほり　ただし</t>
  </si>
  <si>
    <t>ＫＫＵ０９２</t>
  </si>
  <si>
    <t>江　藤　　　弘</t>
  </si>
  <si>
    <t>えとうひろむ</t>
  </si>
  <si>
    <t>太　田　水　生</t>
  </si>
  <si>
    <t>おおた　みずき</t>
  </si>
  <si>
    <t>ＥＫＳ０５１</t>
  </si>
  <si>
    <t>鵜　沼　月　詩</t>
  </si>
  <si>
    <t>うぬま　つくし</t>
  </si>
  <si>
    <t>ＥＫＳ０５５</t>
  </si>
  <si>
    <t>君　島　菜　緒</t>
  </si>
  <si>
    <t>ＥＡＫ０１２</t>
  </si>
  <si>
    <t>ＥＡＫ０１４</t>
  </si>
  <si>
    <t>ＥＡＫ０７３</t>
  </si>
  <si>
    <t>桒　原　隼　平</t>
  </si>
  <si>
    <t>くわばら　しゅんぺい</t>
  </si>
  <si>
    <t>ＥＡＫ０７４</t>
  </si>
  <si>
    <t>石　崎　颯　人</t>
  </si>
  <si>
    <t>いしざき　はやと</t>
  </si>
  <si>
    <t>ＥＡＫ０７５</t>
  </si>
  <si>
    <t>武　田　浩　郁</t>
  </si>
  <si>
    <t>たけだ　ひろふみ</t>
  </si>
  <si>
    <t>ＥＮＫ０１２</t>
  </si>
  <si>
    <t>佐久間　星　夏</t>
  </si>
  <si>
    <t>さくま　せいな</t>
  </si>
  <si>
    <t>ＥＮＫ０１３</t>
  </si>
  <si>
    <t>髙　橋　悠　大</t>
  </si>
  <si>
    <t>たかはし　ゆうた</t>
  </si>
  <si>
    <t>ＥＮＫ０１４</t>
  </si>
  <si>
    <t>西　谷　菜　那</t>
  </si>
  <si>
    <t>にしたに　なな</t>
  </si>
  <si>
    <t>ＥＯＣ０１６</t>
  </si>
  <si>
    <t>中　屋　裕　介</t>
  </si>
  <si>
    <t>なかや　ゆうすけ</t>
  </si>
  <si>
    <t>ＥＵＳ００１</t>
  </si>
  <si>
    <t>北　澤　亜利沙</t>
  </si>
  <si>
    <t>きたざわ　ありさ</t>
  </si>
  <si>
    <t>ＥＵＳ００２</t>
  </si>
  <si>
    <t>北　澤　星　來</t>
  </si>
  <si>
    <t>きたざわ　せいら</t>
  </si>
  <si>
    <t>ＥＣＦ００９</t>
  </si>
  <si>
    <t>野　原　惺　来</t>
  </si>
  <si>
    <t>のはら　せら</t>
  </si>
  <si>
    <t>ＥＣＦ０１０</t>
  </si>
  <si>
    <t>千　葉　更　紗</t>
  </si>
  <si>
    <t>ちば　さらさ</t>
  </si>
  <si>
    <t>ＥＣＦ０１１</t>
  </si>
  <si>
    <t>千　葉　野々杏</t>
  </si>
  <si>
    <t>ちば　ののあ</t>
  </si>
  <si>
    <t>ＥＡＴ００１</t>
  </si>
  <si>
    <t>秋　山　　　敏</t>
  </si>
  <si>
    <t>あきやま　さとし</t>
  </si>
  <si>
    <t>ＣＳＣ００４</t>
  </si>
  <si>
    <t>井　澗　　　孝</t>
  </si>
  <si>
    <t>いたに　たかし</t>
  </si>
  <si>
    <t>ＣＯＵＯ９８</t>
  </si>
  <si>
    <t>ＣＯＵ１００</t>
  </si>
  <si>
    <t>芝　井　叶　子</t>
  </si>
  <si>
    <t>しばい　きょうこ</t>
  </si>
  <si>
    <t>ＣＤＡ０１７</t>
  </si>
  <si>
    <t>田　野　有　一</t>
  </si>
  <si>
    <t>たの　ゆういち</t>
  </si>
  <si>
    <t>ＣＤＡ０２６</t>
  </si>
  <si>
    <t>きたがわ　たつや</t>
  </si>
  <si>
    <t>上士幌トランポリンクラブ</t>
    <rPh sb="0" eb="3">
      <t>カミシホロ</t>
    </rPh>
    <phoneticPr fontId="2"/>
  </si>
  <si>
    <t>第３５回北海道ジュニアトランポリン競技選手権大会　参加申込書</t>
    <rPh sb="0" eb="1">
      <t>ダイ</t>
    </rPh>
    <rPh sb="3" eb="4">
      <t>カイ</t>
    </rPh>
    <rPh sb="4" eb="7">
      <t>ホッカイドウ</t>
    </rPh>
    <rPh sb="17" eb="19">
      <t>キョウギ</t>
    </rPh>
    <rPh sb="19" eb="22">
      <t>センシュケン</t>
    </rPh>
    <rPh sb="22" eb="24">
      <t>タイカイ</t>
    </rPh>
    <rPh sb="25" eb="27">
      <t>サンカ</t>
    </rPh>
    <rPh sb="27" eb="30">
      <t>モウシコミショ</t>
    </rPh>
    <phoneticPr fontId="2"/>
  </si>
  <si>
    <t>平成３０年度　北海道トランポリン協会　選手・ライセンス登録者名簿</t>
    <rPh sb="0" eb="2">
      <t>ヘイセイ</t>
    </rPh>
    <rPh sb="4" eb="5">
      <t>ネン</t>
    </rPh>
    <rPh sb="5" eb="6">
      <t>ド</t>
    </rPh>
    <rPh sb="7" eb="10">
      <t>ホッカイドウ</t>
    </rPh>
    <rPh sb="16" eb="18">
      <t>キョウカイ</t>
    </rPh>
    <rPh sb="19" eb="21">
      <t>センシュ</t>
    </rPh>
    <rPh sb="27" eb="30">
      <t>トウロクシャ</t>
    </rPh>
    <rPh sb="30" eb="32">
      <t>メイボ</t>
    </rPh>
    <phoneticPr fontId="21"/>
  </si>
  <si>
    <t>ふりがな</t>
    <phoneticPr fontId="21"/>
  </si>
  <si>
    <t>※※</t>
    <phoneticPr fontId="12"/>
  </si>
  <si>
    <t>※※</t>
  </si>
  <si>
    <t>ＮＢＡ０４４</t>
  </si>
  <si>
    <t>中　村　将　大</t>
  </si>
  <si>
    <t>なかむら　まさひろ</t>
  </si>
  <si>
    <t>ＮＢＡ０４５</t>
  </si>
  <si>
    <t>中　村　美　陽</t>
  </si>
  <si>
    <t>なかむら　みはる</t>
  </si>
  <si>
    <t>ＮＦＡ０７５</t>
  </si>
  <si>
    <t>鈴　木　菜々子</t>
  </si>
  <si>
    <t>すすき　ななこ</t>
  </si>
  <si>
    <t>ＮＦＡ０７６</t>
  </si>
  <si>
    <t>鈴　木　　　旬</t>
    <phoneticPr fontId="21"/>
  </si>
  <si>
    <t>すずき　しゅん</t>
  </si>
  <si>
    <t>ＮＦＡ０７７</t>
  </si>
  <si>
    <t>小　林　希　美</t>
  </si>
  <si>
    <t>こばやし　のぞみ</t>
  </si>
  <si>
    <t>ＮＦＡ０７８</t>
  </si>
  <si>
    <t>小　林　麻　唯</t>
  </si>
  <si>
    <t>こばやし　まい</t>
  </si>
  <si>
    <t>国　府　　　壮</t>
    <phoneticPr fontId="21"/>
  </si>
  <si>
    <t>ＮＮＳ００６</t>
  </si>
  <si>
    <t>篠　澤　直　美</t>
  </si>
  <si>
    <t>しのざわ　なおみ</t>
  </si>
  <si>
    <t>いしはら　さちこ</t>
  </si>
  <si>
    <t>たかはし　ちさと</t>
  </si>
  <si>
    <t>ＮＳＡ０５７</t>
  </si>
  <si>
    <t>多　田　有　輝</t>
  </si>
  <si>
    <t>ただ　ゆき</t>
  </si>
  <si>
    <t>ＮＳＡ０５８</t>
  </si>
  <si>
    <t>多　田　大　輝</t>
  </si>
  <si>
    <t>ただ　ゆき　ひろき</t>
  </si>
  <si>
    <t>ＫＧＵ００４</t>
    <phoneticPr fontId="21"/>
  </si>
  <si>
    <t>十　川　　　勉</t>
    <phoneticPr fontId="21"/>
  </si>
  <si>
    <t>井　川　　　愁</t>
    <phoneticPr fontId="21"/>
  </si>
  <si>
    <t>山　下　　　亘</t>
    <phoneticPr fontId="21"/>
  </si>
  <si>
    <t>ＮＴＡ０５１</t>
  </si>
  <si>
    <t>岡　元　優　香</t>
  </si>
  <si>
    <t>おかもと　ゆうか</t>
  </si>
  <si>
    <t>長谷川　誠　和</t>
  </si>
  <si>
    <t>ＫＴＣ０６７</t>
  </si>
  <si>
    <t>岩　倉　瑠　導</t>
  </si>
  <si>
    <t>いわくらりゅうど</t>
  </si>
  <si>
    <t>ＫＴＣ０６８</t>
  </si>
  <si>
    <t>水　島　杏　南</t>
  </si>
  <si>
    <t>みずしまあんな</t>
  </si>
  <si>
    <t>ＫＴＣ０６９</t>
  </si>
  <si>
    <t>今　井　七　望</t>
  </si>
  <si>
    <t>いまいななみ</t>
  </si>
  <si>
    <t>ＫＴＣ０７０</t>
  </si>
  <si>
    <t>武　田　椛　永</t>
  </si>
  <si>
    <t>たけだかえ</t>
  </si>
  <si>
    <t>ＫＴＣ０７１</t>
  </si>
  <si>
    <t>須　見　璃　来</t>
  </si>
  <si>
    <t>すみりら</t>
  </si>
  <si>
    <t>ＫＴＣ０７２</t>
  </si>
  <si>
    <t>高　木　一　花</t>
  </si>
  <si>
    <t>たかぎいちか</t>
  </si>
  <si>
    <t>ＫＧＵ００３</t>
    <phoneticPr fontId="21"/>
  </si>
  <si>
    <t>山　本　悠　貴</t>
  </si>
  <si>
    <t>やまもとゆうき</t>
  </si>
  <si>
    <t>鳥　潟　秀　哉</t>
  </si>
  <si>
    <t>KSU０６３</t>
  </si>
  <si>
    <t>すえとみほのか</t>
  </si>
  <si>
    <t>KSU０８７</t>
  </si>
  <si>
    <t>すえとみやすひこ</t>
  </si>
  <si>
    <t>KSU０８１</t>
  </si>
  <si>
    <t>末　冨　千津子</t>
  </si>
  <si>
    <t>すえとみちずこ</t>
  </si>
  <si>
    <t>青　山　昂　生</t>
  </si>
  <si>
    <t>ＫＳＵ０９８</t>
  </si>
  <si>
    <t>田　辺　采　子</t>
  </si>
  <si>
    <t>たなべ　あこ</t>
  </si>
  <si>
    <t>ＫＨＨ０２４</t>
  </si>
  <si>
    <t>荒　井　佑　太</t>
  </si>
  <si>
    <t>あらい　ゆうた</t>
  </si>
  <si>
    <t>ＫＨＨ０３３</t>
  </si>
  <si>
    <t>ＫＫＵ０９３</t>
  </si>
  <si>
    <t>樹　下　尚　弥</t>
  </si>
  <si>
    <t>きのした　なおや</t>
  </si>
  <si>
    <t>ＫＫＵ０９４</t>
  </si>
  <si>
    <t>木　渕　大　輝</t>
  </si>
  <si>
    <t>きぶち　たいき</t>
  </si>
  <si>
    <t>ＫＫＵ０９５</t>
  </si>
  <si>
    <t>菅　原　颯　一</t>
  </si>
  <si>
    <t>すがわら　そういち</t>
  </si>
  <si>
    <t>ＫＫＵ０９６</t>
  </si>
  <si>
    <t>古　川　考　太</t>
  </si>
  <si>
    <t>ふるかわ　こうた</t>
  </si>
  <si>
    <t>ＫＫＵ０９７</t>
  </si>
  <si>
    <t>倉　内　崇　人</t>
  </si>
  <si>
    <t>くらうち　たかと</t>
  </si>
  <si>
    <t>ＫＫＵ０９８</t>
  </si>
  <si>
    <t>高　橋　怜　志</t>
  </si>
  <si>
    <t>たかはし　れいじ</t>
  </si>
  <si>
    <t>ＫＫＵ０９９</t>
  </si>
  <si>
    <t>及　川　佑　人</t>
  </si>
  <si>
    <t>おいかわ　ゆうと</t>
  </si>
  <si>
    <t>ＫＫＵ１００</t>
  </si>
  <si>
    <t>鈴　木　和　寿</t>
  </si>
  <si>
    <t>すずき　かずひさ</t>
  </si>
  <si>
    <t>ＫＫＵ１０１</t>
  </si>
  <si>
    <t>大　平　紗　瑛</t>
  </si>
  <si>
    <t>おおひら　さえ</t>
  </si>
  <si>
    <t>ＫＫＵ１０２</t>
  </si>
  <si>
    <t>ＫＫＵ１０３</t>
  </si>
  <si>
    <t>高　花　清　美</t>
  </si>
  <si>
    <t>たかはな　きよみ</t>
  </si>
  <si>
    <t>きみじま　なお</t>
  </si>
  <si>
    <t>かわえ　そうせい</t>
  </si>
  <si>
    <t>釧路TCアクティヴ</t>
  </si>
  <si>
    <t>ＥＡＫ０７７</t>
  </si>
  <si>
    <t>伊　藤　　　凛</t>
  </si>
  <si>
    <t>いとう　りん</t>
  </si>
  <si>
    <t>ＥＡＫ０７８</t>
  </si>
  <si>
    <t>互　野　芙　柚</t>
  </si>
  <si>
    <t>たがいの　ふゆ</t>
  </si>
  <si>
    <t>ＥＫＳ０４６</t>
  </si>
  <si>
    <t>ＥＮＫ０４３</t>
  </si>
  <si>
    <t>佐々木　　　彩</t>
  </si>
  <si>
    <t>ささき　あや</t>
  </si>
  <si>
    <t>ＥＮＫ０１５</t>
  </si>
  <si>
    <t>伊　藤　駿　介</t>
  </si>
  <si>
    <t>いとう　しゅんすけ</t>
  </si>
  <si>
    <t>ＥＮＫ０１６</t>
  </si>
  <si>
    <t>福　原　せりか</t>
  </si>
  <si>
    <t>ふくはら　せりか</t>
  </si>
  <si>
    <t>ＥＮＫ０１７</t>
  </si>
  <si>
    <t>鷲　見　美　羽</t>
  </si>
  <si>
    <t>わしみ　みう</t>
  </si>
  <si>
    <t>ＥＮＫ０１８</t>
  </si>
  <si>
    <t>伊　藤　恵　介</t>
  </si>
  <si>
    <t>いとう　けいすけ</t>
  </si>
  <si>
    <t>ＥＫＡ０２１</t>
  </si>
  <si>
    <t>山　口　光　信</t>
  </si>
  <si>
    <t>やまぐち　みつのぶ</t>
  </si>
  <si>
    <t>十勝ジュニア体操クラブ</t>
    <phoneticPr fontId="21"/>
  </si>
  <si>
    <t>ＥＴＣ０１５</t>
  </si>
  <si>
    <t>加　藤　　　弾</t>
  </si>
  <si>
    <t>かとうだん</t>
  </si>
  <si>
    <t>ＥＴＣ０１６</t>
  </si>
  <si>
    <t>本　内　玲　衣</t>
  </si>
  <si>
    <t>もとうちれい</t>
  </si>
  <si>
    <t>かわえ　こうよう</t>
  </si>
  <si>
    <t>まつむら　ゆうか</t>
  </si>
  <si>
    <t>吉　田　健　治</t>
  </si>
  <si>
    <t>よしだ　けんじ</t>
  </si>
  <si>
    <t>ＥＯＣ０１７</t>
  </si>
  <si>
    <t>中　屋　孝　介</t>
  </si>
  <si>
    <t>なかや　こうすけ</t>
  </si>
  <si>
    <t>ＥＯＣ０１８</t>
  </si>
  <si>
    <t>清　水　優　里</t>
  </si>
  <si>
    <t>しみず　ゆうり</t>
  </si>
  <si>
    <t>ＥＯＣ０１９</t>
  </si>
  <si>
    <t>清　水　愛　未</t>
  </si>
  <si>
    <t>しみず　あみ</t>
  </si>
  <si>
    <t>ＥＯＣ０２０</t>
  </si>
  <si>
    <t>松　村　律　花</t>
  </si>
  <si>
    <t>まつむら　りつか</t>
  </si>
  <si>
    <t>ＥＯＣ０２１</t>
  </si>
  <si>
    <t>柳　本　敏　行</t>
  </si>
  <si>
    <t>やなぎもと　としゆき</t>
  </si>
  <si>
    <t>上士幌トランポリンクラブ</t>
  </si>
  <si>
    <t>ＥＵＳ００３</t>
  </si>
  <si>
    <t>藤　内　琥　牙</t>
  </si>
  <si>
    <t>ふじうち　こうが</t>
  </si>
  <si>
    <t>ＥＣＦ０１３</t>
  </si>
  <si>
    <t>長谷川　花　帆</t>
  </si>
  <si>
    <t>はせがわかほ</t>
  </si>
  <si>
    <t>わかやまひかり</t>
  </si>
  <si>
    <t>こばやしてつや</t>
  </si>
  <si>
    <t>ＥＡＴ００２</t>
  </si>
  <si>
    <t>山　中　　　浩</t>
  </si>
  <si>
    <t>さとう　えいじ</t>
  </si>
  <si>
    <t>ＥＡＴ００３</t>
  </si>
  <si>
    <t>佐　藤　鋭　治</t>
  </si>
  <si>
    <t>やまなか　ひろし</t>
  </si>
  <si>
    <t>ＥＡＴ００４</t>
  </si>
  <si>
    <t>秋　山　寛　子</t>
  </si>
  <si>
    <t>あきやま　ひろこ</t>
  </si>
  <si>
    <t>ＥＡＴ００５</t>
  </si>
  <si>
    <t>佐　藤　美　穂</t>
  </si>
  <si>
    <t>さとう　みほ</t>
  </si>
  <si>
    <t>ＥＡＴ００６</t>
  </si>
  <si>
    <t>平　間　麻　希</t>
  </si>
  <si>
    <t>ひらま　まき</t>
  </si>
  <si>
    <t>ＥＡＴ００７</t>
  </si>
  <si>
    <t>眞　鍋　美　帆</t>
  </si>
  <si>
    <t>まなべ　みほ</t>
  </si>
  <si>
    <t>ＥＳＧ００１</t>
  </si>
  <si>
    <t>山　角　涼　太</t>
  </si>
  <si>
    <t>やまかどりょうた</t>
  </si>
  <si>
    <t>ＥＳＧ００２</t>
  </si>
  <si>
    <t>桐　木　結　風</t>
  </si>
  <si>
    <t>きりきゆいか</t>
  </si>
  <si>
    <t>サンドーム体操クラブ</t>
    <phoneticPr fontId="21"/>
  </si>
  <si>
    <t>ＥＴＲ００１</t>
  </si>
  <si>
    <t>秋　山　　　樹</t>
  </si>
  <si>
    <t>あきやま　たつき</t>
  </si>
  <si>
    <t>トランポリンクラブ　るねは</t>
    <phoneticPr fontId="21"/>
  </si>
  <si>
    <t>ふじた　ゆづ</t>
  </si>
  <si>
    <t>なかはら　こうせい</t>
  </si>
  <si>
    <t>ＣＯＵ１０２</t>
  </si>
  <si>
    <t>加　藤　　　叶</t>
  </si>
  <si>
    <t>かとう　かなえ</t>
  </si>
  <si>
    <t>ＣＯＵ１０３</t>
  </si>
  <si>
    <t>塩　野　皓　康</t>
  </si>
  <si>
    <t>しおの　ひろやす</t>
  </si>
  <si>
    <t>ＣＯＵ１０４</t>
  </si>
  <si>
    <t>奥　村　彩　花</t>
  </si>
  <si>
    <t>おくむら　あやか</t>
  </si>
  <si>
    <t>ＣＯＵ１０５</t>
  </si>
  <si>
    <t>岩　井　優　子</t>
  </si>
  <si>
    <t>いわい　ゆうこ</t>
  </si>
  <si>
    <t>ＣＯＵ１０６</t>
  </si>
  <si>
    <t>上　田　裕　太</t>
  </si>
  <si>
    <t>うえだ　ゆうた</t>
  </si>
  <si>
    <t>ＣＯＵ１０７</t>
  </si>
  <si>
    <t>坂　井　隆　一</t>
  </si>
  <si>
    <t>さかい　りゅういち</t>
  </si>
  <si>
    <t>ＣＯＵ１０８</t>
  </si>
  <si>
    <t>吉　田　悠　陽</t>
  </si>
  <si>
    <t>よしだ　ゆうひ</t>
  </si>
  <si>
    <t>ＣＯＵ１０９</t>
  </si>
  <si>
    <t>各　務　綾　花</t>
  </si>
  <si>
    <t>かくむ　あやか</t>
  </si>
  <si>
    <t>ＣＯＵ１１０</t>
  </si>
  <si>
    <t>谷　　　駿之介</t>
  </si>
  <si>
    <t>たに　しゅんのすけ</t>
  </si>
  <si>
    <t>ＣＯＵ１１１</t>
  </si>
  <si>
    <t>鈴　木　克　哉</t>
  </si>
  <si>
    <t>すずき　かつや</t>
  </si>
  <si>
    <t>ＣＯＵ１１２</t>
  </si>
  <si>
    <t>岡　部　亮　大</t>
  </si>
  <si>
    <t>おかべ　りょうた</t>
  </si>
  <si>
    <t>北　側　達　也</t>
  </si>
  <si>
    <t>ＮＦＡ０１３</t>
  </si>
  <si>
    <t>吉　岡　　　翼</t>
    <phoneticPr fontId="21"/>
  </si>
  <si>
    <t>よしおか　つばさ</t>
  </si>
  <si>
    <t>10才以下</t>
    <rPh sb="2" eb="3">
      <t>サイ</t>
    </rPh>
    <rPh sb="3" eb="5">
      <t>イカ</t>
    </rPh>
    <phoneticPr fontId="2"/>
  </si>
  <si>
    <t>11-12才</t>
    <rPh sb="5" eb="6">
      <t>サイ</t>
    </rPh>
    <phoneticPr fontId="2"/>
  </si>
  <si>
    <t>13-15才</t>
    <rPh sb="5" eb="6">
      <t>サイ</t>
    </rPh>
    <phoneticPr fontId="2"/>
  </si>
  <si>
    <t>12才以下</t>
    <rPh sb="2" eb="3">
      <t>サイ</t>
    </rPh>
    <rPh sb="3" eb="5">
      <t>イカ</t>
    </rPh>
    <phoneticPr fontId="2"/>
  </si>
  <si>
    <t>10才以下</t>
    <rPh sb="2" eb="5">
      <t>サイイカ</t>
    </rPh>
    <phoneticPr fontId="2"/>
  </si>
  <si>
    <t>男子の部</t>
    <rPh sb="0" eb="2">
      <t>ダンシ</t>
    </rPh>
    <rPh sb="3" eb="4">
      <t>ブ</t>
    </rPh>
    <phoneticPr fontId="2"/>
  </si>
  <si>
    <t>女子の部</t>
    <rPh sb="0" eb="2">
      <t>ジョシ</t>
    </rPh>
    <rPh sb="3" eb="4">
      <t>ブ</t>
    </rPh>
    <phoneticPr fontId="2"/>
  </si>
  <si>
    <t>団体女子の部</t>
    <rPh sb="0" eb="2">
      <t>ダンタイ</t>
    </rPh>
    <rPh sb="2" eb="4">
      <t>ジョシ</t>
    </rPh>
    <rPh sb="5" eb="6">
      <t>ブ</t>
    </rPh>
    <phoneticPr fontId="2"/>
  </si>
  <si>
    <t>団体男子の部</t>
    <rPh sb="0" eb="2">
      <t>ダンタイ</t>
    </rPh>
    <rPh sb="2" eb="4">
      <t>ダンシ</t>
    </rPh>
    <rPh sb="5" eb="6">
      <t>ブ</t>
    </rPh>
    <phoneticPr fontId="2"/>
  </si>
  <si>
    <t>年齢</t>
    <rPh sb="0" eb="2">
      <t>ネンレイ</t>
    </rPh>
    <phoneticPr fontId="2"/>
  </si>
  <si>
    <t>大会プログラム　申込</t>
    <rPh sb="0" eb="2">
      <t>タイカイ</t>
    </rPh>
    <rPh sb="8" eb="10">
      <t>モウシコミ</t>
    </rPh>
    <phoneticPr fontId="12"/>
  </si>
  <si>
    <t>部</t>
    <rPh sb="0" eb="1">
      <t>ブ</t>
    </rPh>
    <phoneticPr fontId="12"/>
  </si>
  <si>
    <t>※各団体２部までは無料で配布されます</t>
    <rPh sb="1" eb="4">
      <t>カクダンタイ</t>
    </rPh>
    <rPh sb="5" eb="6">
      <t>ブ</t>
    </rPh>
    <rPh sb="9" eb="11">
      <t>ムリョウ</t>
    </rPh>
    <rPh sb="12" eb="14">
      <t>ハイフ</t>
    </rPh>
    <phoneticPr fontId="12"/>
  </si>
  <si>
    <t>※有料販売分は１部５００円とします</t>
    <rPh sb="1" eb="3">
      <t>ユウリョウ</t>
    </rPh>
    <rPh sb="3" eb="6">
      <t>ハンバイブン</t>
    </rPh>
    <rPh sb="8" eb="9">
      <t>ブ</t>
    </rPh>
    <rPh sb="12" eb="13">
      <t>エン</t>
    </rPh>
    <phoneticPr fontId="12"/>
  </si>
  <si>
    <t>枚</t>
    <rPh sb="0" eb="1">
      <t>マイ</t>
    </rPh>
    <phoneticPr fontId="12"/>
  </si>
  <si>
    <t>※各団体２枚までの申請となります</t>
    <rPh sb="1" eb="4">
      <t>カクダンタイ</t>
    </rPh>
    <rPh sb="5" eb="6">
      <t>マイ</t>
    </rPh>
    <rPh sb="9" eb="11">
      <t>シンセイ</t>
    </rPh>
    <phoneticPr fontId="12"/>
  </si>
  <si>
    <t>※指定の撮影場所ではビブス未着用者は撮影できません</t>
    <rPh sb="1" eb="3">
      <t>シテイ</t>
    </rPh>
    <rPh sb="4" eb="6">
      <t>サツエイ</t>
    </rPh>
    <rPh sb="6" eb="8">
      <t>バショ</t>
    </rPh>
    <rPh sb="13" eb="16">
      <t>ミチャクヨウ</t>
    </rPh>
    <rPh sb="16" eb="17">
      <t>シャ</t>
    </rPh>
    <rPh sb="18" eb="20">
      <t>サツエイ</t>
    </rPh>
    <phoneticPr fontId="12"/>
  </si>
  <si>
    <t>2． PDFファイルをE-mailで受取る</t>
    <rPh sb="18" eb="20">
      <t>ウケト</t>
    </rPh>
    <phoneticPr fontId="12"/>
  </si>
  <si>
    <t>✔</t>
    <phoneticPr fontId="12"/>
  </si>
  <si>
    <t>大会プログラム</t>
    <rPh sb="0" eb="2">
      <t>タイカイ</t>
    </rPh>
    <phoneticPr fontId="2"/>
  </si>
  <si>
    <t>撮影許可（ビブス）</t>
    <rPh sb="0" eb="2">
      <t>サツエイ</t>
    </rPh>
    <rPh sb="2" eb="4">
      <t>キョカ</t>
    </rPh>
    <phoneticPr fontId="2"/>
  </si>
  <si>
    <t>部</t>
    <rPh sb="0" eb="1">
      <t>ブ</t>
    </rPh>
    <phoneticPr fontId="2"/>
  </si>
  <si>
    <t>ＴＣ　るねは　</t>
  </si>
  <si>
    <t>サンドーム体操クラブ</t>
    <rPh sb="5" eb="7">
      <t>タイソウ</t>
    </rPh>
    <phoneticPr fontId="2"/>
  </si>
  <si>
    <t>足寄とらぽん</t>
    <rPh sb="0" eb="2">
      <t>アショロ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</si>
</sst>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&quot;歳&quot;"/>
  </numFmts>
  <fonts count="29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20" fillId="0" borderId="0"/>
  </cellStyleXfs>
  <cellXfs count="253">
    <xf numFmtId="0" fontId="0" fillId="0" borderId="0" xfId="0"/>
    <xf numFmtId="0" fontId="0" fillId="0" borderId="0" xfId="0" applyFill="1"/>
    <xf numFmtId="0" fontId="0" fillId="0" borderId="0" xfId="0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38" fontId="0" fillId="0" borderId="0" xfId="2" applyFont="1" applyFill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38" fontId="3" fillId="0" borderId="1" xfId="0" applyNumberFormat="1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vertical="center" shrinkToFit="1"/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vertical="center" shrinkToFit="1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vertical="center" shrinkToFit="1"/>
      <protection locked="0"/>
    </xf>
    <xf numFmtId="0" fontId="0" fillId="0" borderId="7" xfId="0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22" fillId="0" borderId="8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distributed" vertical="center"/>
    </xf>
    <xf numFmtId="49" fontId="22" fillId="0" borderId="9" xfId="3" applyNumberFormat="1" applyFont="1" applyFill="1" applyBorder="1" applyAlignment="1">
      <alignment horizontal="center" vertical="center" wrapText="1"/>
    </xf>
    <xf numFmtId="0" fontId="22" fillId="0" borderId="9" xfId="3" applyNumberFormat="1" applyFont="1" applyFill="1" applyBorder="1" applyAlignment="1">
      <alignment horizontal="center" vertical="center" wrapText="1"/>
    </xf>
    <xf numFmtId="49" fontId="22" fillId="0" borderId="10" xfId="3" applyNumberFormat="1" applyFont="1" applyFill="1" applyBorder="1" applyAlignment="1">
      <alignment horizontal="center" vertical="center"/>
    </xf>
    <xf numFmtId="0" fontId="18" fillId="0" borderId="0" xfId="3" applyNumberFormat="1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distributed" vertical="center"/>
    </xf>
    <xf numFmtId="0" fontId="18" fillId="0" borderId="0" xfId="3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left" vertical="center"/>
    </xf>
    <xf numFmtId="0" fontId="18" fillId="0" borderId="0" xfId="3" applyFont="1" applyFill="1" applyBorder="1"/>
    <xf numFmtId="0" fontId="21" fillId="0" borderId="0" xfId="3" applyFont="1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distributed" vertical="center"/>
    </xf>
    <xf numFmtId="0" fontId="0" fillId="0" borderId="13" xfId="0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distributed" vertical="center"/>
    </xf>
    <xf numFmtId="0" fontId="0" fillId="0" borderId="15" xfId="0" applyFill="1" applyBorder="1" applyAlignment="1" applyProtection="1">
      <alignment vertical="center"/>
      <protection locked="0"/>
    </xf>
    <xf numFmtId="0" fontId="0" fillId="0" borderId="16" xfId="0" applyFill="1" applyBorder="1" applyAlignment="1">
      <alignment horizontal="distributed" vertical="center"/>
    </xf>
    <xf numFmtId="0" fontId="0" fillId="0" borderId="17" xfId="0" applyFill="1" applyBorder="1" applyAlignment="1" applyProtection="1">
      <alignment vertical="center"/>
      <protection locked="0"/>
    </xf>
    <xf numFmtId="0" fontId="0" fillId="0" borderId="18" xfId="0" applyFill="1" applyBorder="1" applyAlignment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26" xfId="0" applyFill="1" applyBorder="1" applyAlignment="1">
      <alignment vertical="center"/>
    </xf>
    <xf numFmtId="0" fontId="0" fillId="0" borderId="26" xfId="0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8" fillId="0" borderId="0" xfId="0" applyFont="1" applyFill="1"/>
    <xf numFmtId="49" fontId="0" fillId="0" borderId="0" xfId="0" applyNumberFormat="1" applyFill="1"/>
    <xf numFmtId="0" fontId="3" fillId="0" borderId="0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7" fillId="0" borderId="28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18" fillId="0" borderId="29" xfId="0" applyFont="1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0" fontId="19" fillId="0" borderId="29" xfId="0" applyFont="1" applyFill="1" applyBorder="1" applyAlignment="1" applyProtection="1">
      <alignment horizontal="distributed" vertical="center"/>
      <protection locked="0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8" fillId="0" borderId="3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0" xfId="0" applyFill="1" applyAlignment="1"/>
    <xf numFmtId="0" fontId="0" fillId="0" borderId="12" xfId="0" applyFill="1" applyBorder="1" applyAlignment="1">
      <alignment horizontal="center"/>
    </xf>
    <xf numFmtId="0" fontId="0" fillId="0" borderId="3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36" xfId="0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0" fillId="0" borderId="31" xfId="0" applyFill="1" applyBorder="1" applyAlignment="1">
      <alignment horizontal="center" vertical="center"/>
    </xf>
    <xf numFmtId="0" fontId="0" fillId="0" borderId="44" xfId="0" applyFill="1" applyBorder="1" applyAlignment="1">
      <alignment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8" xfId="0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50" xfId="0" applyFill="1" applyBorder="1" applyAlignment="1">
      <alignment vertical="center"/>
    </xf>
    <xf numFmtId="0" fontId="0" fillId="0" borderId="51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ont="1" applyFill="1"/>
    <xf numFmtId="0" fontId="0" fillId="0" borderId="52" xfId="0" applyFill="1" applyBorder="1" applyAlignment="1">
      <alignment vertical="center"/>
    </xf>
    <xf numFmtId="0" fontId="0" fillId="0" borderId="53" xfId="0" applyFill="1" applyBorder="1" applyAlignment="1" applyProtection="1">
      <alignment vertical="center"/>
      <protection locked="0"/>
    </xf>
    <xf numFmtId="0" fontId="0" fillId="0" borderId="54" xfId="0" applyFill="1" applyBorder="1" applyAlignment="1">
      <alignment horizontal="center" vertical="center"/>
    </xf>
    <xf numFmtId="0" fontId="0" fillId="0" borderId="53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53" xfId="0" applyFill="1" applyBorder="1" applyAlignment="1" applyProtection="1">
      <alignment vertical="center" shrinkToFit="1"/>
      <protection locked="0"/>
    </xf>
    <xf numFmtId="0" fontId="0" fillId="0" borderId="55" xfId="0" applyFill="1" applyBorder="1" applyAlignment="1" applyProtection="1">
      <alignment vertical="center"/>
      <protection locked="0"/>
    </xf>
    <xf numFmtId="176" fontId="0" fillId="0" borderId="56" xfId="0" applyNumberFormat="1" applyFill="1" applyBorder="1" applyAlignment="1" applyProtection="1">
      <alignment vertical="center"/>
      <protection locked="0"/>
    </xf>
    <xf numFmtId="176" fontId="0" fillId="0" borderId="4" xfId="0" applyNumberFormat="1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horizontal="right" vertical="center" shrinkToFit="1"/>
      <protection locked="0"/>
    </xf>
    <xf numFmtId="0" fontId="27" fillId="0" borderId="0" xfId="0" applyFont="1" applyFill="1" applyAlignment="1">
      <alignment horizontal="left"/>
    </xf>
    <xf numFmtId="0" fontId="0" fillId="0" borderId="31" xfId="0" applyFill="1" applyBorder="1" applyAlignment="1" applyProtection="1">
      <alignment horizontal="center" vertical="center"/>
      <protection locked="0"/>
    </xf>
    <xf numFmtId="0" fontId="19" fillId="0" borderId="31" xfId="0" applyFont="1" applyFill="1" applyBorder="1" applyAlignment="1" applyProtection="1">
      <alignment horizontal="distributed" vertical="center"/>
      <protection locked="0"/>
    </xf>
    <xf numFmtId="0" fontId="19" fillId="0" borderId="31" xfId="0" applyFont="1" applyFill="1" applyBorder="1" applyAlignment="1" applyProtection="1">
      <alignment horizontal="center" vertical="center"/>
      <protection locked="0"/>
    </xf>
    <xf numFmtId="0" fontId="19" fillId="0" borderId="46" xfId="0" applyFont="1" applyFill="1" applyBorder="1" applyAlignment="1" applyProtection="1">
      <alignment horizontal="center" vertical="center"/>
      <protection locked="0"/>
    </xf>
    <xf numFmtId="49" fontId="23" fillId="0" borderId="37" xfId="3" applyNumberFormat="1" applyFont="1" applyFill="1" applyBorder="1" applyAlignment="1" applyProtection="1">
      <alignment horizontal="center" vertical="center"/>
      <protection locked="0"/>
    </xf>
    <xf numFmtId="49" fontId="18" fillId="0" borderId="37" xfId="3" applyNumberFormat="1" applyFont="1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>
      <alignment horizontal="center" vertical="center" shrinkToFit="1"/>
    </xf>
    <xf numFmtId="0" fontId="0" fillId="0" borderId="38" xfId="0" applyFill="1" applyBorder="1" applyAlignment="1">
      <alignment vertical="center" shrinkToFit="1"/>
    </xf>
    <xf numFmtId="0" fontId="0" fillId="0" borderId="57" xfId="0" applyFill="1" applyBorder="1" applyAlignment="1">
      <alignment horizontal="center" vertical="center" shrinkToFit="1"/>
    </xf>
    <xf numFmtId="0" fontId="0" fillId="0" borderId="30" xfId="0" applyFill="1" applyBorder="1" applyAlignment="1">
      <alignment horizontal="center" vertical="center" shrinkToFit="1"/>
    </xf>
    <xf numFmtId="0" fontId="0" fillId="0" borderId="36" xfId="0" applyFill="1" applyBorder="1" applyAlignment="1">
      <alignment vertical="center" shrinkToFit="1"/>
    </xf>
    <xf numFmtId="0" fontId="7" fillId="0" borderId="37" xfId="0" applyFont="1" applyFill="1" applyBorder="1" applyAlignment="1">
      <alignment vertical="center" shrinkToFit="1"/>
    </xf>
    <xf numFmtId="0" fontId="0" fillId="0" borderId="37" xfId="0" applyFill="1" applyBorder="1" applyAlignment="1">
      <alignment horizontal="center" vertical="center" shrinkToFit="1"/>
    </xf>
    <xf numFmtId="0" fontId="0" fillId="0" borderId="39" xfId="0" applyFill="1" applyBorder="1" applyAlignment="1">
      <alignment horizontal="center" vertical="center" shrinkToFit="1"/>
    </xf>
    <xf numFmtId="0" fontId="0" fillId="0" borderId="40" xfId="0" applyFill="1" applyBorder="1" applyAlignment="1">
      <alignment horizontal="center" vertical="center" shrinkToFit="1"/>
    </xf>
    <xf numFmtId="0" fontId="0" fillId="2" borderId="0" xfId="0" applyFont="1" applyFill="1" applyBorder="1"/>
    <xf numFmtId="0" fontId="28" fillId="0" borderId="58" xfId="3" applyNumberFormat="1" applyFont="1" applyFill="1" applyBorder="1" applyAlignment="1">
      <alignment horizontal="center" vertical="center"/>
    </xf>
    <xf numFmtId="0" fontId="28" fillId="0" borderId="41" xfId="3" applyNumberFormat="1" applyFont="1" applyFill="1" applyBorder="1" applyAlignment="1">
      <alignment horizontal="center" vertical="center"/>
    </xf>
    <xf numFmtId="49" fontId="18" fillId="0" borderId="59" xfId="3" applyNumberFormat="1" applyFont="1" applyFill="1" applyBorder="1" applyAlignment="1">
      <alignment horizontal="center" vertical="center"/>
    </xf>
    <xf numFmtId="38" fontId="18" fillId="0" borderId="59" xfId="3" applyNumberFormat="1" applyFont="1" applyFill="1" applyBorder="1" applyAlignment="1">
      <alignment horizontal="center" vertical="center"/>
    </xf>
    <xf numFmtId="38" fontId="18" fillId="0" borderId="59" xfId="3" applyNumberFormat="1" applyFont="1" applyFill="1" applyBorder="1" applyAlignment="1">
      <alignment horizontal="distributed" vertical="center" indent="1"/>
    </xf>
    <xf numFmtId="0" fontId="18" fillId="0" borderId="59" xfId="3" applyNumberFormat="1" applyFont="1" applyFill="1" applyBorder="1" applyAlignment="1">
      <alignment horizontal="center" vertical="center"/>
    </xf>
    <xf numFmtId="0" fontId="18" fillId="0" borderId="59" xfId="3" applyFont="1" applyFill="1" applyBorder="1" applyAlignment="1">
      <alignment horizontal="center" vertical="center"/>
    </xf>
    <xf numFmtId="0" fontId="18" fillId="0" borderId="59" xfId="3" quotePrefix="1" applyNumberFormat="1" applyFont="1" applyFill="1" applyBorder="1" applyAlignment="1">
      <alignment horizontal="center" vertical="center"/>
    </xf>
    <xf numFmtId="38" fontId="18" fillId="0" borderId="59" xfId="3" applyNumberFormat="1" applyFont="1" applyFill="1" applyBorder="1" applyAlignment="1">
      <alignment horizontal="center" vertical="justify"/>
    </xf>
    <xf numFmtId="0" fontId="0" fillId="0" borderId="57" xfId="0" applyFill="1" applyBorder="1" applyAlignment="1" applyProtection="1">
      <alignment horizontal="center" vertical="center"/>
      <protection locked="0"/>
    </xf>
    <xf numFmtId="49" fontId="28" fillId="0" borderId="60" xfId="3" applyNumberFormat="1" applyFont="1" applyFill="1" applyBorder="1" applyAlignment="1">
      <alignment horizontal="center" vertical="center"/>
    </xf>
    <xf numFmtId="49" fontId="28" fillId="0" borderId="29" xfId="3" applyNumberFormat="1" applyFont="1" applyFill="1" applyBorder="1" applyAlignment="1">
      <alignment horizontal="center" vertical="center"/>
    </xf>
    <xf numFmtId="49" fontId="28" fillId="0" borderId="37" xfId="3" applyNumberFormat="1" applyFont="1" applyFill="1" applyBorder="1" applyAlignment="1">
      <alignment horizontal="center" vertical="center"/>
    </xf>
    <xf numFmtId="49" fontId="18" fillId="0" borderId="61" xfId="3" applyNumberFormat="1" applyFont="1" applyFill="1" applyBorder="1" applyAlignment="1">
      <alignment horizontal="center" vertical="center"/>
    </xf>
    <xf numFmtId="0" fontId="18" fillId="0" borderId="59" xfId="3" applyFont="1" applyFill="1" applyBorder="1"/>
    <xf numFmtId="0" fontId="18" fillId="0" borderId="59" xfId="3" applyFont="1" applyFill="1" applyBorder="1" applyAlignment="1">
      <alignment horizontal="distributed" vertical="center" indent="1"/>
    </xf>
    <xf numFmtId="0" fontId="18" fillId="0" borderId="41" xfId="3" applyNumberFormat="1" applyFont="1" applyFill="1" applyBorder="1" applyAlignment="1">
      <alignment horizontal="center" vertical="center"/>
    </xf>
    <xf numFmtId="49" fontId="18" fillId="0" borderId="59" xfId="3" applyNumberFormat="1" applyFont="1" applyFill="1" applyBorder="1" applyAlignment="1">
      <alignment horizontal="distributed" vertical="center" indent="1"/>
    </xf>
    <xf numFmtId="0" fontId="0" fillId="0" borderId="0" xfId="0" applyFill="1" applyBorder="1"/>
    <xf numFmtId="0" fontId="0" fillId="4" borderId="12" xfId="0" applyFill="1" applyBorder="1" applyAlignment="1">
      <alignment horizontal="center"/>
    </xf>
    <xf numFmtId="0" fontId="0" fillId="4" borderId="32" xfId="0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0" fillId="4" borderId="6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32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/>
    </xf>
    <xf numFmtId="0" fontId="19" fillId="0" borderId="51" xfId="0" applyFont="1" applyFill="1" applyBorder="1" applyAlignment="1" applyProtection="1">
      <alignment horizontal="center" vertical="center"/>
      <protection locked="0"/>
    </xf>
    <xf numFmtId="0" fontId="18" fillId="0" borderId="63" xfId="3" applyNumberFormat="1" applyFont="1" applyFill="1" applyBorder="1" applyAlignment="1">
      <alignment horizontal="center" vertical="center"/>
    </xf>
    <xf numFmtId="49" fontId="23" fillId="0" borderId="37" xfId="3" applyNumberFormat="1" applyFont="1" applyFill="1" applyBorder="1" applyAlignment="1">
      <alignment horizontal="center" vertical="center"/>
    </xf>
    <xf numFmtId="0" fontId="23" fillId="0" borderId="37" xfId="3" applyFont="1" applyFill="1" applyBorder="1" applyAlignment="1">
      <alignment horizontal="center" vertical="center"/>
    </xf>
    <xf numFmtId="49" fontId="18" fillId="0" borderId="37" xfId="3" applyNumberFormat="1" applyFont="1" applyFill="1" applyBorder="1" applyAlignment="1">
      <alignment horizontal="distributed" vertical="center" indent="1"/>
    </xf>
    <xf numFmtId="49" fontId="18" fillId="0" borderId="37" xfId="3" applyNumberFormat="1" applyFont="1" applyFill="1" applyBorder="1" applyAlignment="1">
      <alignment horizontal="center" vertical="center"/>
    </xf>
    <xf numFmtId="0" fontId="18" fillId="0" borderId="37" xfId="3" applyFont="1" applyFill="1" applyBorder="1" applyAlignment="1">
      <alignment horizontal="center" vertical="center"/>
    </xf>
    <xf numFmtId="0" fontId="18" fillId="0" borderId="37" xfId="3" quotePrefix="1" applyNumberFormat="1" applyFont="1" applyFill="1" applyBorder="1" applyAlignment="1">
      <alignment horizontal="center" vertical="center"/>
    </xf>
    <xf numFmtId="49" fontId="23" fillId="0" borderId="40" xfId="3" applyNumberFormat="1" applyFont="1" applyFill="1" applyBorder="1" applyAlignment="1">
      <alignment horizontal="left" vertical="center"/>
    </xf>
    <xf numFmtId="0" fontId="18" fillId="0" borderId="37" xfId="3" applyNumberFormat="1" applyFont="1" applyFill="1" applyBorder="1" applyAlignment="1">
      <alignment horizontal="center" vertical="center"/>
    </xf>
    <xf numFmtId="0" fontId="18" fillId="0" borderId="40" xfId="0" applyFont="1" applyBorder="1" applyAlignment="1">
      <alignment horizontal="left" vertical="center"/>
    </xf>
    <xf numFmtId="49" fontId="23" fillId="0" borderId="37" xfId="3" applyNumberFormat="1" applyFont="1" applyFill="1" applyBorder="1" applyAlignment="1">
      <alignment vertical="center"/>
    </xf>
    <xf numFmtId="0" fontId="23" fillId="0" borderId="40" xfId="3" applyFont="1" applyFill="1" applyBorder="1" applyAlignment="1">
      <alignment vertical="center"/>
    </xf>
    <xf numFmtId="38" fontId="23" fillId="0" borderId="37" xfId="3" applyNumberFormat="1" applyFont="1" applyFill="1" applyBorder="1" applyAlignment="1">
      <alignment horizontal="left" vertical="center"/>
    </xf>
    <xf numFmtId="38" fontId="18" fillId="0" borderId="37" xfId="3" applyNumberFormat="1" applyFont="1" applyFill="1" applyBorder="1" applyAlignment="1">
      <alignment horizontal="distributed" vertical="center" indent="1"/>
    </xf>
    <xf numFmtId="38" fontId="18" fillId="0" borderId="37" xfId="3" applyNumberFormat="1" applyFont="1" applyFill="1" applyBorder="1" applyAlignment="1">
      <alignment horizontal="center" vertical="center"/>
    </xf>
    <xf numFmtId="38" fontId="23" fillId="0" borderId="37" xfId="3" applyNumberFormat="1" applyFont="1" applyFill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0" fontId="18" fillId="0" borderId="37" xfId="3" applyFont="1" applyFill="1" applyBorder="1"/>
    <xf numFmtId="49" fontId="23" fillId="0" borderId="40" xfId="3" applyNumberFormat="1" applyFont="1" applyFill="1" applyBorder="1" applyAlignment="1">
      <alignment vertical="center"/>
    </xf>
    <xf numFmtId="0" fontId="18" fillId="0" borderId="37" xfId="3" applyFont="1" applyFill="1" applyBorder="1" applyAlignment="1">
      <alignment horizontal="distributed" vertical="center" indent="1"/>
    </xf>
    <xf numFmtId="0" fontId="23" fillId="0" borderId="37" xfId="3" applyFont="1" applyFill="1" applyBorder="1" applyAlignment="1">
      <alignment vertical="center"/>
    </xf>
    <xf numFmtId="0" fontId="18" fillId="0" borderId="64" xfId="3" applyNumberFormat="1" applyFont="1" applyFill="1" applyBorder="1" applyAlignment="1">
      <alignment horizontal="center" vertical="center"/>
    </xf>
    <xf numFmtId="49" fontId="18" fillId="0" borderId="31" xfId="3" applyNumberFormat="1" applyFont="1" applyFill="1" applyBorder="1" applyAlignment="1">
      <alignment horizontal="center" vertical="center"/>
    </xf>
    <xf numFmtId="49" fontId="23" fillId="0" borderId="31" xfId="3" applyNumberFormat="1" applyFont="1" applyFill="1" applyBorder="1" applyAlignment="1">
      <alignment vertical="center"/>
    </xf>
    <xf numFmtId="49" fontId="18" fillId="0" borderId="31" xfId="3" applyNumberFormat="1" applyFont="1" applyFill="1" applyBorder="1" applyAlignment="1">
      <alignment horizontal="distributed" vertical="center" indent="1"/>
    </xf>
    <xf numFmtId="0" fontId="18" fillId="0" borderId="31" xfId="3" applyNumberFormat="1" applyFont="1" applyFill="1" applyBorder="1" applyAlignment="1">
      <alignment horizontal="center" vertical="center"/>
    </xf>
    <xf numFmtId="49" fontId="23" fillId="0" borderId="46" xfId="3" applyNumberFormat="1" applyFont="1" applyFill="1" applyBorder="1" applyAlignment="1">
      <alignment vertical="center"/>
    </xf>
    <xf numFmtId="0" fontId="0" fillId="0" borderId="65" xfId="0" applyFill="1" applyBorder="1" applyAlignment="1">
      <alignment horizontal="center" vertical="center" shrinkToFit="1"/>
    </xf>
    <xf numFmtId="0" fontId="0" fillId="0" borderId="66" xfId="0" applyFill="1" applyBorder="1" applyAlignment="1">
      <alignment horizontal="center" vertical="center" shrinkToFit="1"/>
    </xf>
    <xf numFmtId="38" fontId="18" fillId="0" borderId="61" xfId="3" applyNumberFormat="1" applyFont="1" applyFill="1" applyBorder="1" applyAlignment="1">
      <alignment horizontal="center" vertical="center"/>
    </xf>
    <xf numFmtId="0" fontId="18" fillId="0" borderId="61" xfId="3" applyNumberFormat="1" applyFont="1" applyFill="1" applyBorder="1" applyAlignment="1">
      <alignment horizontal="center" vertical="center"/>
    </xf>
    <xf numFmtId="49" fontId="18" fillId="0" borderId="67" xfId="3" applyNumberFormat="1" applyFont="1" applyFill="1" applyBorder="1" applyAlignment="1">
      <alignment horizontal="left" vertical="center"/>
    </xf>
    <xf numFmtId="49" fontId="18" fillId="0" borderId="68" xfId="3" applyNumberFormat="1" applyFont="1" applyFill="1" applyBorder="1" applyAlignment="1">
      <alignment horizontal="left" vertical="center"/>
    </xf>
    <xf numFmtId="49" fontId="18" fillId="0" borderId="68" xfId="3" applyNumberFormat="1" applyFont="1" applyFill="1" applyBorder="1" applyAlignment="1">
      <alignment vertical="center"/>
    </xf>
    <xf numFmtId="0" fontId="18" fillId="0" borderId="68" xfId="0" applyFont="1" applyFill="1" applyBorder="1" applyAlignment="1">
      <alignment vertical="center"/>
    </xf>
    <xf numFmtId="0" fontId="18" fillId="0" borderId="49" xfId="3" applyFont="1" applyFill="1" applyBorder="1"/>
    <xf numFmtId="0" fontId="18" fillId="0" borderId="68" xfId="3" applyFont="1" applyFill="1" applyBorder="1"/>
    <xf numFmtId="0" fontId="15" fillId="0" borderId="0" xfId="0" applyFont="1" applyAlignment="1"/>
    <xf numFmtId="0" fontId="14" fillId="0" borderId="0" xfId="0" applyFont="1" applyAlignment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 applyProtection="1">
      <alignment vertical="center"/>
      <protection locked="0"/>
    </xf>
    <xf numFmtId="0" fontId="15" fillId="0" borderId="15" xfId="0" applyFont="1" applyBorder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15" xfId="0" applyFont="1" applyBorder="1" applyAlignment="1">
      <alignment horizontal="center" vertical="center"/>
    </xf>
    <xf numFmtId="0" fontId="13" fillId="3" borderId="15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vertical="center"/>
      <protection locked="0"/>
    </xf>
    <xf numFmtId="0" fontId="0" fillId="0" borderId="20" xfId="0" applyFill="1" applyBorder="1" applyAlignment="1" applyProtection="1">
      <alignment vertical="center"/>
      <protection locked="0"/>
    </xf>
    <xf numFmtId="0" fontId="0" fillId="0" borderId="62" xfId="0" applyFill="1" applyBorder="1" applyAlignment="1" applyProtection="1">
      <alignment vertical="center"/>
      <protection locked="0"/>
    </xf>
    <xf numFmtId="38" fontId="0" fillId="0" borderId="0" xfId="2" applyFont="1" applyFill="1" applyAlignment="1" applyProtection="1">
      <alignment horizontal="right" vertical="center"/>
    </xf>
    <xf numFmtId="0" fontId="0" fillId="0" borderId="1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locked="0"/>
    </xf>
    <xf numFmtId="3" fontId="0" fillId="0" borderId="0" xfId="0" applyNumberFormat="1" applyFill="1" applyAlignment="1" applyProtection="1">
      <alignment horizontal="right" vertical="center"/>
    </xf>
    <xf numFmtId="0" fontId="0" fillId="0" borderId="15" xfId="0" applyFill="1" applyBorder="1" applyAlignment="1" applyProtection="1">
      <alignment vertical="center"/>
      <protection locked="0"/>
    </xf>
    <xf numFmtId="0" fontId="0" fillId="0" borderId="69" xfId="0" applyFill="1" applyBorder="1" applyAlignment="1" applyProtection="1">
      <alignment vertical="center"/>
      <protection locked="0"/>
    </xf>
    <xf numFmtId="0" fontId="0" fillId="0" borderId="17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center" indent="1"/>
    </xf>
    <xf numFmtId="0" fontId="13" fillId="0" borderId="15" xfId="0" applyFont="1" applyBorder="1" applyAlignment="1">
      <alignment horizontal="center" vertical="center"/>
    </xf>
    <xf numFmtId="0" fontId="17" fillId="3" borderId="11" xfId="1" applyFill="1" applyBorder="1" applyAlignment="1" applyProtection="1">
      <alignment horizontal="left" vertical="center" indent="1"/>
      <protection locked="0"/>
    </xf>
    <xf numFmtId="0" fontId="13" fillId="3" borderId="22" xfId="0" applyFont="1" applyFill="1" applyBorder="1" applyAlignment="1" applyProtection="1">
      <alignment horizontal="left" vertical="center" indent="1"/>
      <protection locked="0"/>
    </xf>
    <xf numFmtId="0" fontId="13" fillId="3" borderId="71" xfId="0" applyFont="1" applyFill="1" applyBorder="1" applyAlignment="1" applyProtection="1">
      <alignment horizontal="left" vertical="center" indent="1"/>
      <protection locked="0"/>
    </xf>
    <xf numFmtId="0" fontId="13" fillId="0" borderId="54" xfId="0" applyFont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indent="1"/>
    </xf>
    <xf numFmtId="0" fontId="13" fillId="3" borderId="1" xfId="0" applyFont="1" applyFill="1" applyBorder="1" applyAlignment="1" applyProtection="1">
      <alignment horizontal="left" vertical="center"/>
      <protection locked="0"/>
    </xf>
    <xf numFmtId="0" fontId="13" fillId="3" borderId="72" xfId="0" applyFont="1" applyFill="1" applyBorder="1" applyAlignment="1" applyProtection="1">
      <alignment horizontal="left" vertical="center"/>
      <protection locked="0"/>
    </xf>
    <xf numFmtId="0" fontId="13" fillId="0" borderId="11" xfId="0" applyFont="1" applyBorder="1" applyAlignment="1">
      <alignment horizontal="distributed" vertical="center" indent="1"/>
    </xf>
    <xf numFmtId="0" fontId="13" fillId="0" borderId="22" xfId="0" applyFont="1" applyBorder="1" applyAlignment="1">
      <alignment horizontal="distributed" vertical="center" indent="1"/>
    </xf>
    <xf numFmtId="0" fontId="13" fillId="3" borderId="22" xfId="0" applyFont="1" applyFill="1" applyBorder="1" applyAlignment="1" applyProtection="1">
      <alignment horizontal="left" vertical="center"/>
      <protection locked="0"/>
    </xf>
    <xf numFmtId="0" fontId="13" fillId="3" borderId="71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top"/>
    </xf>
    <xf numFmtId="0" fontId="15" fillId="0" borderId="26" xfId="0" applyFont="1" applyBorder="1" applyAlignment="1">
      <alignment horizontal="center" vertical="top"/>
    </xf>
    <xf numFmtId="0" fontId="13" fillId="0" borderId="0" xfId="0" applyFont="1" applyAlignment="1">
      <alignment horizontal="left" indent="1"/>
    </xf>
    <xf numFmtId="0" fontId="15" fillId="0" borderId="0" xfId="0" applyFont="1" applyAlignment="1">
      <alignment horizontal="center"/>
    </xf>
    <xf numFmtId="0" fontId="16" fillId="0" borderId="15" xfId="0" applyFont="1" applyBorder="1" applyAlignment="1">
      <alignment horizontal="left" vertical="center" indent="4"/>
    </xf>
    <xf numFmtId="49" fontId="16" fillId="0" borderId="73" xfId="2" applyNumberFormat="1" applyFont="1" applyFill="1" applyBorder="1" applyAlignment="1">
      <alignment horizontal="center" vertical="center"/>
    </xf>
    <xf numFmtId="0" fontId="0" fillId="0" borderId="0" xfId="0" applyFont="1" applyFill="1" applyBorder="1"/>
  </cellXfs>
  <cellStyles count="4">
    <cellStyle name="ハイパーリンク" xfId="1" builtinId="8"/>
    <cellStyle name="桁区切り" xfId="2" builtinId="6"/>
    <cellStyle name="標準" xfId="0" builtinId="0"/>
    <cellStyle name="標準_H17　登録者翻天" xfId="3"/>
  </cellStyles>
  <dxfs count="3"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</xdr:colOff>
      <xdr:row>30</xdr:row>
      <xdr:rowOff>66675</xdr:rowOff>
    </xdr:from>
    <xdr:to>
      <xdr:col>9</xdr:col>
      <xdr:colOff>0</xdr:colOff>
      <xdr:row>43</xdr:row>
      <xdr:rowOff>99061</xdr:rowOff>
    </xdr:to>
    <xdr:sp macro="" textlink="">
      <xdr:nvSpPr>
        <xdr:cNvPr id="2073" name="Text Box 25"/>
        <xdr:cNvSpPr txBox="1">
          <a:spLocks noChangeArrowheads="1"/>
        </xdr:cNvSpPr>
      </xdr:nvSpPr>
      <xdr:spPr bwMode="auto">
        <a:xfrm>
          <a:off x="3524250" y="6505575"/>
          <a:ext cx="5048250" cy="2266950"/>
        </a:xfrm>
        <a:prstGeom prst="rect">
          <a:avLst/>
        </a:prstGeom>
        <a:solidFill>
          <a:srgbClr val="FFFFFF"/>
        </a:solidFill>
        <a:ln w="5715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(1) 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H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年度 道機関誌「翻天」を確認の上、道登録会員番号 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を記入してください。(氏名等は自動入力されます。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変更がある箇所については下記の(2）を参考にしてください。）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(2) 新規登録の選手は必要ありません。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 その場合には、選手名・性別・所属団体のセルを、「Delete」キー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を押してから直接ご記入下さい。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(3) 道協会番号は、文字変換をしないでください!!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（記入例　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ｅｔａ００１）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(3) 上から順番に記入してください。</a:t>
          </a:r>
          <a:endParaRPr lang="ja-JP" altLang="en-US"/>
        </a:p>
      </xdr:txBody>
    </xdr:sp>
    <xdr:clientData/>
  </xdr:twoCellAnchor>
  <xdr:twoCellAnchor>
    <xdr:from>
      <xdr:col>2</xdr:col>
      <xdr:colOff>160020</xdr:colOff>
      <xdr:row>30</xdr:row>
      <xdr:rowOff>45720</xdr:rowOff>
    </xdr:from>
    <xdr:to>
      <xdr:col>3</xdr:col>
      <xdr:colOff>922020</xdr:colOff>
      <xdr:row>32</xdr:row>
      <xdr:rowOff>121920</xdr:rowOff>
    </xdr:to>
    <xdr:sp macro="" textlink="">
      <xdr:nvSpPr>
        <xdr:cNvPr id="2257" name="Line 27"/>
        <xdr:cNvSpPr>
          <a:spLocks noChangeShapeType="1"/>
        </xdr:cNvSpPr>
      </xdr:nvSpPr>
      <xdr:spPr bwMode="auto">
        <a:xfrm flipH="1" flipV="1">
          <a:off x="1112520" y="6621780"/>
          <a:ext cx="1874520" cy="41148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1066800</xdr:colOff>
      <xdr:row>20</xdr:row>
      <xdr:rowOff>9525</xdr:rowOff>
    </xdr:from>
    <xdr:to>
      <xdr:col>8</xdr:col>
      <xdr:colOff>624834</xdr:colOff>
      <xdr:row>24</xdr:row>
      <xdr:rowOff>38100</xdr:rowOff>
    </xdr:to>
    <xdr:sp macro="" textlink="">
      <xdr:nvSpPr>
        <xdr:cNvPr id="3106" name="Text Box 14"/>
        <xdr:cNvSpPr txBox="1">
          <a:spLocks noChangeArrowheads="1"/>
        </xdr:cNvSpPr>
      </xdr:nvSpPr>
      <xdr:spPr bwMode="auto">
        <a:xfrm>
          <a:off x="2695575" y="4772025"/>
          <a:ext cx="5438775" cy="1019175"/>
        </a:xfrm>
        <a:prstGeom prst="rect">
          <a:avLst/>
        </a:prstGeom>
        <a:solidFill>
          <a:srgbClr val="FFFFFF"/>
        </a:solidFill>
        <a:ln w="5715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(1) 「個人」シートから選手名とふりがなをコピー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 該当の位置で右クリックし、「形式を選択して貼り付け」を選択し、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「値」にチェックを入れて、「OK」をクリックする。繰り返し行う。　　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735330</xdr:colOff>
      <xdr:row>20</xdr:row>
      <xdr:rowOff>114303</xdr:rowOff>
    </xdr:from>
    <xdr:to>
      <xdr:col>7</xdr:col>
      <xdr:colOff>1810245</xdr:colOff>
      <xdr:row>24</xdr:row>
      <xdr:rowOff>238125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4991100" y="5229228"/>
          <a:ext cx="5048250" cy="1114422"/>
        </a:xfrm>
        <a:prstGeom prst="rect">
          <a:avLst/>
        </a:prstGeom>
        <a:solidFill>
          <a:srgbClr val="FFFFFF"/>
        </a:solidFill>
        <a:ln w="5715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(1) </a:t>
          </a: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「個人」シートから選手名をコピー</a:t>
          </a: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　　 該当の位置で右クリックし、「形式を選択して貼り付け」を選択</a:t>
          </a: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し、</a:t>
          </a:r>
          <a:endParaRPr lang="en-US" altLang="ja-JP" sz="1000" b="0" i="0" u="none" strike="noStrik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　　　　「値」にチェックを入れて、「</a:t>
          </a:r>
          <a:r>
            <a:rPr lang="en-US" altLang="ja-JP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OK</a:t>
          </a: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」をクリックする。繰り返し行う。　　</a:t>
          </a:r>
          <a:endParaRPr lang="ja-JP" altLang="en-US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424815</xdr:colOff>
      <xdr:row>20</xdr:row>
      <xdr:rowOff>104778</xdr:rowOff>
    </xdr:from>
    <xdr:to>
      <xdr:col>8</xdr:col>
      <xdr:colOff>3875</xdr:colOff>
      <xdr:row>24</xdr:row>
      <xdr:rowOff>87645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2724150" y="5219703"/>
          <a:ext cx="5448299" cy="981072"/>
        </a:xfrm>
        <a:prstGeom prst="rect">
          <a:avLst/>
        </a:prstGeom>
        <a:solidFill>
          <a:srgbClr val="FFFFFF"/>
        </a:solidFill>
        <a:ln w="5715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(1) </a:t>
          </a: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「個人」シートから選手名をコピー</a:t>
          </a: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　　 該当の位置で右クリックし、「形式を選択して貼り付け」を選択</a:t>
          </a: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し、</a:t>
          </a:r>
          <a:endParaRPr lang="en-US" altLang="ja-JP" sz="1000" b="0" i="0" u="none" strike="noStrik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　　　　「値」にチェックを入れて、「</a:t>
          </a:r>
          <a:r>
            <a:rPr lang="en-US" altLang="ja-JP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OK</a:t>
          </a:r>
          <a:r>
            <a:rPr lang="ja-JP" altLang="en-US" sz="1000" b="0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」をクリックする。繰り返し行う。　　</a:t>
          </a:r>
          <a:endParaRPr lang="ja-JP" altLang="en-US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R35"/>
  <sheetViews>
    <sheetView showGridLines="0" tabSelected="1" view="pageBreakPreview" zoomScale="85" zoomScaleNormal="100" zoomScaleSheetLayoutView="85" workbookViewId="0">
      <selection activeCell="K32" sqref="K32"/>
    </sheetView>
  </sheetViews>
  <sheetFormatPr defaultColWidth="0" defaultRowHeight="13.5" zeroHeight="1"/>
  <cols>
    <col min="1" max="1" width="14.25" style="1" customWidth="1"/>
    <col min="2" max="2" width="15.375" style="1" customWidth="1"/>
    <col min="3" max="3" width="5.125" style="1" customWidth="1"/>
    <col min="4" max="4" width="3.5" style="1" customWidth="1"/>
    <col min="5" max="6" width="4.75" style="1" customWidth="1"/>
    <col min="7" max="7" width="6.75" style="1" customWidth="1"/>
    <col min="8" max="8" width="3" style="1" customWidth="1"/>
    <col min="9" max="9" width="9.5" style="1" customWidth="1"/>
    <col min="10" max="10" width="5.25" style="1" customWidth="1"/>
    <col min="11" max="11" width="36.875" style="1" customWidth="1"/>
    <col min="12" max="12" width="3.25" style="1" customWidth="1"/>
    <col min="13" max="13" width="15.125" style="1" customWidth="1"/>
    <col min="14" max="14" width="9" style="1" customWidth="1"/>
    <col min="15" max="15" width="26" style="1" customWidth="1"/>
    <col min="16" max="16" width="9.875" style="1" hidden="1" customWidth="1"/>
    <col min="17" max="16384" width="4.5" style="1" hidden="1"/>
  </cols>
  <sheetData>
    <row r="1" spans="1:18" s="107" customFormat="1" ht="17.25">
      <c r="A1" s="106" t="s">
        <v>904</v>
      </c>
      <c r="O1" s="252" t="s">
        <v>143</v>
      </c>
      <c r="P1" s="1"/>
      <c r="Q1" s="107" t="s">
        <v>95</v>
      </c>
      <c r="R1" s="107" t="s">
        <v>97</v>
      </c>
    </row>
    <row r="2" spans="1:18" ht="20.100000000000001" customHeight="1">
      <c r="A2" s="26" t="s">
        <v>110</v>
      </c>
      <c r="O2" s="252" t="s">
        <v>368</v>
      </c>
      <c r="Q2" s="1" t="s">
        <v>96</v>
      </c>
      <c r="R2" s="1" t="s">
        <v>98</v>
      </c>
    </row>
    <row r="3" spans="1:18" ht="20.100000000000001" customHeight="1">
      <c r="A3" s="26" t="s">
        <v>294</v>
      </c>
      <c r="O3" s="252" t="s">
        <v>367</v>
      </c>
      <c r="R3" s="1" t="s">
        <v>99</v>
      </c>
    </row>
    <row r="4" spans="1:18" s="109" customFormat="1" ht="20.100000000000001" customHeight="1" thickBot="1">
      <c r="A4" s="108"/>
      <c r="O4" s="252" t="s">
        <v>142</v>
      </c>
      <c r="P4" s="1"/>
      <c r="R4" s="109" t="s">
        <v>100</v>
      </c>
    </row>
    <row r="5" spans="1:18" ht="20.100000000000001" customHeight="1">
      <c r="A5" s="40" t="s">
        <v>111</v>
      </c>
      <c r="B5" s="41"/>
      <c r="C5" s="220" t="s">
        <v>133</v>
      </c>
      <c r="D5" s="220"/>
      <c r="E5" s="216"/>
      <c r="F5" s="217"/>
      <c r="G5" s="217"/>
      <c r="H5" s="217"/>
      <c r="I5" s="217"/>
      <c r="J5" s="218"/>
      <c r="O5" s="252" t="s">
        <v>135</v>
      </c>
      <c r="R5" s="109" t="s">
        <v>676</v>
      </c>
    </row>
    <row r="6" spans="1:18" ht="20.100000000000001" customHeight="1">
      <c r="A6" s="42" t="s">
        <v>113</v>
      </c>
      <c r="B6" s="43"/>
      <c r="C6" s="221" t="s">
        <v>112</v>
      </c>
      <c r="D6" s="221"/>
      <c r="E6" s="224"/>
      <c r="F6" s="224"/>
      <c r="G6" s="224"/>
      <c r="H6" s="224"/>
      <c r="I6" s="224"/>
      <c r="J6" s="225"/>
      <c r="O6" s="252" t="s">
        <v>1168</v>
      </c>
    </row>
    <row r="7" spans="1:18" ht="20.100000000000001" customHeight="1" thickBot="1">
      <c r="A7" s="44" t="s">
        <v>114</v>
      </c>
      <c r="B7" s="45"/>
      <c r="C7" s="226"/>
      <c r="D7" s="226"/>
      <c r="E7" s="226"/>
      <c r="F7" s="226"/>
      <c r="G7" s="226"/>
      <c r="H7" s="226"/>
      <c r="I7" s="226"/>
      <c r="J7" s="227"/>
      <c r="O7" s="252" t="s">
        <v>1169</v>
      </c>
    </row>
    <row r="8" spans="1:18" ht="20.100000000000001" customHeight="1">
      <c r="O8" s="252" t="s">
        <v>366</v>
      </c>
    </row>
    <row r="9" spans="1:18" s="109" customFormat="1" ht="20.100000000000001" customHeight="1" thickBot="1">
      <c r="A9" s="76" t="s">
        <v>302</v>
      </c>
      <c r="O9" s="252" t="s">
        <v>190</v>
      </c>
      <c r="P9" s="1"/>
    </row>
    <row r="10" spans="1:18" ht="20.100000000000001" customHeight="1">
      <c r="A10" s="46" t="s">
        <v>87</v>
      </c>
      <c r="B10" s="14"/>
      <c r="C10" s="47" t="s">
        <v>89</v>
      </c>
      <c r="D10" s="15"/>
      <c r="E10" s="47" t="s">
        <v>90</v>
      </c>
      <c r="F10" s="14"/>
      <c r="G10" s="47" t="s">
        <v>92</v>
      </c>
      <c r="H10" s="48" t="s">
        <v>93</v>
      </c>
      <c r="I10" s="15"/>
      <c r="J10" s="47" t="s">
        <v>94</v>
      </c>
      <c r="K10" s="16"/>
      <c r="L10" s="47" t="s">
        <v>101</v>
      </c>
      <c r="M10" s="17"/>
      <c r="O10" s="252" t="s">
        <v>903</v>
      </c>
    </row>
    <row r="11" spans="1:18" ht="20.100000000000001" customHeight="1">
      <c r="A11" s="49" t="s">
        <v>87</v>
      </c>
      <c r="B11" s="18"/>
      <c r="C11" s="39" t="s">
        <v>89</v>
      </c>
      <c r="D11" s="19"/>
      <c r="E11" s="39" t="s">
        <v>90</v>
      </c>
      <c r="F11" s="18"/>
      <c r="G11" s="39" t="s">
        <v>92</v>
      </c>
      <c r="H11" s="50" t="s">
        <v>93</v>
      </c>
      <c r="I11" s="19"/>
      <c r="J11" s="39" t="s">
        <v>94</v>
      </c>
      <c r="K11" s="20"/>
      <c r="L11" s="39" t="s">
        <v>101</v>
      </c>
      <c r="M11" s="21"/>
      <c r="O11" s="252" t="s">
        <v>141</v>
      </c>
    </row>
    <row r="12" spans="1:18" ht="20.100000000000001" customHeight="1">
      <c r="A12" s="49" t="s">
        <v>87</v>
      </c>
      <c r="B12" s="18"/>
      <c r="C12" s="39" t="s">
        <v>89</v>
      </c>
      <c r="D12" s="113"/>
      <c r="E12" s="39" t="s">
        <v>90</v>
      </c>
      <c r="F12" s="111"/>
      <c r="G12" s="39" t="s">
        <v>92</v>
      </c>
      <c r="H12" s="50" t="s">
        <v>93</v>
      </c>
      <c r="I12" s="113"/>
      <c r="J12" s="39" t="s">
        <v>94</v>
      </c>
      <c r="K12" s="115"/>
      <c r="L12" s="39" t="s">
        <v>101</v>
      </c>
      <c r="M12" s="116"/>
      <c r="O12" s="252" t="s">
        <v>747</v>
      </c>
    </row>
    <row r="13" spans="1:18" ht="20.100000000000001" customHeight="1">
      <c r="A13" s="110" t="s">
        <v>88</v>
      </c>
      <c r="B13" s="111"/>
      <c r="C13" s="112" t="s">
        <v>89</v>
      </c>
      <c r="D13" s="113"/>
      <c r="E13" s="112" t="s">
        <v>91</v>
      </c>
      <c r="F13" s="118"/>
      <c r="G13" s="112" t="s">
        <v>92</v>
      </c>
      <c r="H13" s="114" t="s">
        <v>295</v>
      </c>
      <c r="I13" s="113"/>
      <c r="J13" s="112" t="s">
        <v>94</v>
      </c>
      <c r="K13" s="115"/>
      <c r="L13" s="112" t="s">
        <v>296</v>
      </c>
      <c r="M13" s="116"/>
      <c r="O13" s="252" t="s">
        <v>139</v>
      </c>
    </row>
    <row r="14" spans="1:18" ht="20.100000000000001" customHeight="1" thickBot="1">
      <c r="A14" s="51" t="s">
        <v>88</v>
      </c>
      <c r="B14" s="22"/>
      <c r="C14" s="52" t="s">
        <v>89</v>
      </c>
      <c r="D14" s="23"/>
      <c r="E14" s="52" t="s">
        <v>91</v>
      </c>
      <c r="F14" s="117"/>
      <c r="G14" s="52" t="s">
        <v>92</v>
      </c>
      <c r="H14" s="53" t="s">
        <v>93</v>
      </c>
      <c r="I14" s="23"/>
      <c r="J14" s="52" t="s">
        <v>94</v>
      </c>
      <c r="K14" s="24"/>
      <c r="L14" s="52" t="s">
        <v>101</v>
      </c>
      <c r="M14" s="25"/>
      <c r="O14" s="252" t="s">
        <v>371</v>
      </c>
    </row>
    <row r="15" spans="1:18" ht="20.100000000000001" customHeight="1">
      <c r="O15" s="252" t="s">
        <v>370</v>
      </c>
    </row>
    <row r="16" spans="1:18" ht="20.100000000000001" customHeight="1">
      <c r="A16" s="2" t="s">
        <v>102</v>
      </c>
      <c r="B16" s="222" t="s">
        <v>159</v>
      </c>
      <c r="C16" s="222"/>
      <c r="D16" s="222"/>
      <c r="E16" s="222"/>
      <c r="F16" s="222"/>
      <c r="G16" s="222"/>
      <c r="H16" s="222"/>
      <c r="I16" s="222"/>
      <c r="J16" s="222"/>
      <c r="O16" s="252" t="s">
        <v>137</v>
      </c>
    </row>
    <row r="17" spans="1:15" ht="20.100000000000001" customHeight="1">
      <c r="A17" s="3" t="s">
        <v>180</v>
      </c>
      <c r="B17" s="219">
        <v>2500</v>
      </c>
      <c r="C17" s="219"/>
      <c r="D17" s="4" t="s">
        <v>103</v>
      </c>
      <c r="E17" s="5" t="s">
        <v>104</v>
      </c>
      <c r="F17" s="6">
        <f>個人!A30</f>
        <v>0</v>
      </c>
      <c r="G17" s="5" t="s">
        <v>105</v>
      </c>
      <c r="H17" s="5" t="s">
        <v>106</v>
      </c>
      <c r="I17" s="7">
        <f>B17*F17</f>
        <v>0</v>
      </c>
      <c r="J17" s="5" t="s">
        <v>103</v>
      </c>
      <c r="K17" s="54"/>
      <c r="O17" s="252" t="s">
        <v>369</v>
      </c>
    </row>
    <row r="18" spans="1:15" ht="20.100000000000001" customHeight="1">
      <c r="A18" s="3" t="s">
        <v>107</v>
      </c>
      <c r="B18" s="219">
        <v>3500</v>
      </c>
      <c r="C18" s="219"/>
      <c r="D18" s="4" t="s">
        <v>103</v>
      </c>
      <c r="E18" s="5" t="s">
        <v>104</v>
      </c>
      <c r="F18" s="6">
        <f>シンクロ!A19</f>
        <v>0</v>
      </c>
      <c r="G18" s="5" t="s">
        <v>134</v>
      </c>
      <c r="H18" s="5" t="s">
        <v>106</v>
      </c>
      <c r="I18" s="7">
        <f t="shared" ref="I18:I23" si="0">B18*F18</f>
        <v>0</v>
      </c>
      <c r="J18" s="5" t="s">
        <v>103</v>
      </c>
      <c r="K18" s="54"/>
      <c r="O18" s="252" t="s">
        <v>2</v>
      </c>
    </row>
    <row r="19" spans="1:15" ht="20.100000000000001" customHeight="1">
      <c r="A19" s="3" t="s">
        <v>181</v>
      </c>
      <c r="B19" s="219">
        <v>6000</v>
      </c>
      <c r="C19" s="219"/>
      <c r="D19" s="4" t="s">
        <v>169</v>
      </c>
      <c r="E19" s="5" t="s">
        <v>104</v>
      </c>
      <c r="F19" s="6">
        <f>'団体(男子)'!A21+'団体 (女子)'!A21</f>
        <v>0</v>
      </c>
      <c r="G19" s="5" t="s">
        <v>170</v>
      </c>
      <c r="H19" s="5" t="s">
        <v>106</v>
      </c>
      <c r="I19" s="7">
        <f t="shared" si="0"/>
        <v>0</v>
      </c>
      <c r="J19" s="5" t="s">
        <v>103</v>
      </c>
      <c r="K19" s="54"/>
      <c r="O19" s="252" t="s">
        <v>364</v>
      </c>
    </row>
    <row r="20" spans="1:15" ht="20.100000000000001" customHeight="1">
      <c r="A20" s="3" t="s">
        <v>108</v>
      </c>
      <c r="B20" s="219">
        <v>25000</v>
      </c>
      <c r="C20" s="219"/>
      <c r="D20" s="4" t="s">
        <v>103</v>
      </c>
      <c r="E20" s="5" t="s">
        <v>104</v>
      </c>
      <c r="F20" s="8">
        <v>0</v>
      </c>
      <c r="G20" s="5" t="s">
        <v>301</v>
      </c>
      <c r="H20" s="5" t="s">
        <v>106</v>
      </c>
      <c r="I20" s="7">
        <f t="shared" si="0"/>
        <v>0</v>
      </c>
      <c r="J20" s="5" t="s">
        <v>103</v>
      </c>
      <c r="K20" s="120" t="s">
        <v>298</v>
      </c>
      <c r="O20" s="252" t="s">
        <v>28</v>
      </c>
    </row>
    <row r="21" spans="1:15" ht="20.100000000000001" customHeight="1">
      <c r="A21" s="3" t="s">
        <v>108</v>
      </c>
      <c r="B21" s="219">
        <v>15000</v>
      </c>
      <c r="C21" s="219"/>
      <c r="D21" s="4" t="s">
        <v>103</v>
      </c>
      <c r="E21" s="5" t="s">
        <v>104</v>
      </c>
      <c r="F21" s="8">
        <v>0</v>
      </c>
      <c r="G21" s="5" t="s">
        <v>105</v>
      </c>
      <c r="H21" s="5" t="s">
        <v>106</v>
      </c>
      <c r="I21" s="7">
        <f t="shared" si="0"/>
        <v>0</v>
      </c>
      <c r="J21" s="5" t="s">
        <v>103</v>
      </c>
      <c r="K21" s="120" t="s">
        <v>299</v>
      </c>
      <c r="O21" s="252"/>
    </row>
    <row r="22" spans="1:15" ht="20.100000000000001" customHeight="1">
      <c r="A22" s="119" t="s">
        <v>297</v>
      </c>
      <c r="B22" s="219">
        <v>10000</v>
      </c>
      <c r="C22" s="219"/>
      <c r="D22" s="4" t="s">
        <v>103</v>
      </c>
      <c r="E22" s="5" t="s">
        <v>104</v>
      </c>
      <c r="F22" s="8">
        <v>0</v>
      </c>
      <c r="G22" s="5" t="s">
        <v>105</v>
      </c>
      <c r="H22" s="5" t="s">
        <v>106</v>
      </c>
      <c r="I22" s="7">
        <f t="shared" si="0"/>
        <v>0</v>
      </c>
      <c r="J22" s="5" t="s">
        <v>103</v>
      </c>
      <c r="K22" s="54"/>
      <c r="O22" s="252"/>
    </row>
    <row r="23" spans="1:15" ht="20.100000000000001" customHeight="1">
      <c r="A23" s="119" t="s">
        <v>1165</v>
      </c>
      <c r="B23" s="223">
        <v>500</v>
      </c>
      <c r="C23" s="223"/>
      <c r="D23" s="4" t="s">
        <v>169</v>
      </c>
      <c r="E23" s="5" t="s">
        <v>104</v>
      </c>
      <c r="F23" s="6">
        <f>撮影許可_速報データ申込書!G6</f>
        <v>0</v>
      </c>
      <c r="G23" s="215" t="s">
        <v>1167</v>
      </c>
      <c r="H23" s="5" t="s">
        <v>106</v>
      </c>
      <c r="I23" s="7">
        <f t="shared" si="0"/>
        <v>0</v>
      </c>
      <c r="J23" s="5" t="s">
        <v>103</v>
      </c>
      <c r="K23" s="56" t="s">
        <v>1166</v>
      </c>
      <c r="L23" s="55">
        <f>撮影許可_速報データ申込書!G12</f>
        <v>0</v>
      </c>
      <c r="M23" s="214" t="s">
        <v>162</v>
      </c>
      <c r="O23" s="252"/>
    </row>
    <row r="24" spans="1:15" ht="19.5" customHeight="1">
      <c r="A24" s="2"/>
      <c r="B24" s="2"/>
      <c r="C24" s="2"/>
      <c r="D24" s="2"/>
      <c r="E24" s="2"/>
      <c r="F24" s="9"/>
      <c r="G24" s="10" t="s">
        <v>109</v>
      </c>
      <c r="H24" s="11"/>
      <c r="I24" s="12">
        <f>SUM(I17:I23)</f>
        <v>0</v>
      </c>
      <c r="J24" s="13" t="s">
        <v>103</v>
      </c>
      <c r="O24" s="252"/>
    </row>
    <row r="25" spans="1:15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O25" s="252"/>
    </row>
    <row r="26" spans="1:15" ht="19.5" customHeight="1">
      <c r="A26" s="55"/>
      <c r="B26" s="55" t="s">
        <v>128</v>
      </c>
      <c r="C26" s="55" t="s">
        <v>129</v>
      </c>
      <c r="D26" s="55"/>
      <c r="E26" s="55" t="s">
        <v>130</v>
      </c>
      <c r="F26" s="55"/>
      <c r="G26" s="56" t="s">
        <v>131</v>
      </c>
      <c r="H26" s="55"/>
      <c r="I26" s="57"/>
      <c r="J26" s="58" t="s">
        <v>103</v>
      </c>
      <c r="O26" s="252"/>
    </row>
    <row r="27" spans="1:15" ht="19.5" customHeight="1">
      <c r="A27" s="55"/>
      <c r="B27" s="55"/>
      <c r="C27" s="55"/>
      <c r="D27" s="55"/>
      <c r="E27" s="55"/>
      <c r="F27" s="55"/>
      <c r="G27" s="56" t="s">
        <v>132</v>
      </c>
      <c r="H27" s="55"/>
      <c r="I27" s="59"/>
      <c r="J27" s="58" t="s">
        <v>103</v>
      </c>
      <c r="O27" s="155"/>
    </row>
    <row r="28" spans="1:15" ht="19.5" customHeight="1">
      <c r="O28" s="155"/>
    </row>
    <row r="29" spans="1:15" ht="19.5" customHeight="1">
      <c r="O29" s="155"/>
    </row>
    <row r="30" spans="1:15" ht="19.5" customHeight="1">
      <c r="O30" s="155"/>
    </row>
    <row r="31" spans="1:15" ht="19.5" customHeight="1"/>
    <row r="32" spans="1:15" ht="19.5" customHeight="1"/>
    <row r="33" ht="19.5" customHeight="1"/>
    <row r="34"/>
    <row r="35"/>
  </sheetData>
  <sheetProtection selectLockedCells="1" selectUnlockedCells="1"/>
  <mergeCells count="14">
    <mergeCell ref="B23:C23"/>
    <mergeCell ref="E6:J6"/>
    <mergeCell ref="C7:D7"/>
    <mergeCell ref="E7:J7"/>
    <mergeCell ref="B22:C22"/>
    <mergeCell ref="B21:C21"/>
    <mergeCell ref="B19:C19"/>
    <mergeCell ref="B18:C18"/>
    <mergeCell ref="B20:C20"/>
    <mergeCell ref="E5:J5"/>
    <mergeCell ref="B17:C17"/>
    <mergeCell ref="C5:D5"/>
    <mergeCell ref="C6:D6"/>
    <mergeCell ref="B16:J16"/>
  </mergeCells>
  <phoneticPr fontId="2"/>
  <conditionalFormatting sqref="D10 F10 I10 K10 M10">
    <cfRule type="expression" dxfId="2" priority="1" stopIfTrue="1">
      <formula>$F$17&gt;3</formula>
    </cfRule>
  </conditionalFormatting>
  <conditionalFormatting sqref="B10">
    <cfRule type="expression" dxfId="1" priority="2" stopIfTrue="1">
      <formula>$F$17&gt;=4</formula>
    </cfRule>
  </conditionalFormatting>
  <conditionalFormatting sqref="D11:D14 I11:I14 K11:K14 M11:M14 B11:B14 F11:F14">
    <cfRule type="expression" dxfId="0" priority="3" stopIfTrue="1">
      <formula>$F$17&gt;8</formula>
    </cfRule>
  </conditionalFormatting>
  <dataValidations disablePrompts="1" count="7">
    <dataValidation type="list" allowBlank="1" showInputMessage="1" showErrorMessage="1" sqref="D10:D14">
      <formula1>$Q$1:$Q$2</formula1>
    </dataValidation>
    <dataValidation type="list" allowBlank="1" showInputMessage="1" showErrorMessage="1" sqref="F10:F12">
      <formula1>$R$1:$R$5</formula1>
    </dataValidation>
    <dataValidation imeMode="halfAlpha" allowBlank="1" showInputMessage="1" showErrorMessage="1" sqref="M10:M14"/>
    <dataValidation imeMode="on" allowBlank="1" showInputMessage="1" showErrorMessage="1" sqref="K10:K14 E6:J6 B5 B10:B14"/>
    <dataValidation imeMode="off" allowBlank="1" showInputMessage="1" showErrorMessage="1" sqref="I10:I14 B6:B7"/>
    <dataValidation type="whole" imeMode="off" operator="greaterThan" allowBlank="1" showInputMessage="1" showErrorMessage="1" sqref="F13:F14">
      <formula1>0</formula1>
    </dataValidation>
    <dataValidation type="list" imeMode="on" allowBlank="1" showInputMessage="1" showErrorMessage="1" sqref="E5:J5">
      <formula1>$O$1:$O$30</formula1>
    </dataValidation>
  </dataValidations>
  <pageMargins left="0.78740157480314965" right="0.78740157480314965" top="0.98425196850393704" bottom="0.98425196850393704" header="0.51181102362204722" footer="0.51181102362204722"/>
  <pageSetup paperSize="9" scale="93" orientation="landscape" horizontalDpi="4294967293" verticalDpi="4294967293" r:id="rId1"/>
  <headerFooter alignWithMargins="0"/>
  <rowBreaks count="1" manualBreakCount="1">
    <brk id="27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5"/>
  </sheetPr>
  <dimension ref="A2:Q34"/>
  <sheetViews>
    <sheetView showGridLines="0" zoomScaleNormal="100" zoomScaleSheetLayoutView="100" workbookViewId="0">
      <selection activeCell="S26" sqref="S26"/>
    </sheetView>
  </sheetViews>
  <sheetFormatPr defaultColWidth="9" defaultRowHeight="13.5"/>
  <cols>
    <col min="1" max="1" width="6" style="1" customWidth="1"/>
    <col min="2" max="2" width="7.875" style="1" customWidth="1"/>
    <col min="3" max="3" width="16.25" style="1" customWidth="1"/>
    <col min="4" max="4" width="15.75" style="1" customWidth="1"/>
    <col min="5" max="5" width="4.75" style="1" customWidth="1"/>
    <col min="6" max="6" width="5.25" style="1" customWidth="1"/>
    <col min="7" max="7" width="9.125" style="1" customWidth="1"/>
    <col min="8" max="8" width="31.625" style="1" customWidth="1"/>
    <col min="9" max="9" width="8.375" style="1" customWidth="1"/>
    <col min="10" max="10" width="2.125" style="61" hidden="1" customWidth="1"/>
    <col min="11" max="17" width="2.125" style="1" hidden="1" customWidth="1"/>
    <col min="18" max="16384" width="9" style="1"/>
  </cols>
  <sheetData>
    <row r="2" spans="1:17">
      <c r="A2" s="228" t="s">
        <v>119</v>
      </c>
      <c r="B2" s="228"/>
      <c r="C2" s="60" t="s">
        <v>300</v>
      </c>
    </row>
    <row r="3" spans="1:17" ht="9" customHeight="1" thickBot="1">
      <c r="A3" s="62"/>
      <c r="B3" s="62"/>
      <c r="C3" s="60"/>
    </row>
    <row r="4" spans="1:17" s="67" customFormat="1" ht="21">
      <c r="A4" s="63" t="s">
        <v>115</v>
      </c>
      <c r="B4" s="64" t="s">
        <v>86</v>
      </c>
      <c r="C4" s="65" t="s">
        <v>116</v>
      </c>
      <c r="D4" s="65" t="s">
        <v>117</v>
      </c>
      <c r="E4" s="65" t="s">
        <v>1155</v>
      </c>
      <c r="F4" s="65" t="s">
        <v>89</v>
      </c>
      <c r="G4" s="65" t="s">
        <v>144</v>
      </c>
      <c r="H4" s="66" t="s">
        <v>118</v>
      </c>
      <c r="J4" s="68"/>
    </row>
    <row r="5" spans="1:17" ht="18" customHeight="1">
      <c r="A5" s="192" t="str">
        <f>IF(C5&lt;&gt;"",1,"")</f>
        <v/>
      </c>
      <c r="B5" s="147"/>
      <c r="C5" s="146" t="str">
        <f>IF($B5="","",VLOOKUP($B5,登録者!B3:L334,2,0))</f>
        <v/>
      </c>
      <c r="D5" s="71" t="str">
        <f>IF($B5="","",VLOOKUP($B5,登録者!B3:L334,3,0))</f>
        <v/>
      </c>
      <c r="E5" s="70"/>
      <c r="F5" s="70" t="str">
        <f>IF($B5="","",VLOOKUP($B5,登録者!B3:L334,4,0))</f>
        <v/>
      </c>
      <c r="G5" s="72"/>
      <c r="H5" s="73"/>
      <c r="J5" s="136" t="s">
        <v>143</v>
      </c>
      <c r="M5" s="1" t="s">
        <v>124</v>
      </c>
      <c r="N5" s="1" t="s">
        <v>1146</v>
      </c>
      <c r="O5" s="1" t="s">
        <v>146</v>
      </c>
      <c r="Q5" s="67" t="s">
        <v>375</v>
      </c>
    </row>
    <row r="6" spans="1:17" ht="18" customHeight="1">
      <c r="A6" s="192" t="str">
        <f>IF(C6&lt;&gt;"",A5+1,"")</f>
        <v/>
      </c>
      <c r="B6" s="149"/>
      <c r="C6" s="70" t="str">
        <f>IF($B6="","",VLOOKUP($B6,登録者!B4:L335,2,0))</f>
        <v/>
      </c>
      <c r="D6" s="71" t="str">
        <f>IF($B6="","",VLOOKUP($B6,登録者!B4:L335,3,0))</f>
        <v/>
      </c>
      <c r="E6" s="70"/>
      <c r="F6" s="70" t="str">
        <f>IF($B6="","",VLOOKUP($B6,登録者!B4:L335,4,0))</f>
        <v/>
      </c>
      <c r="G6" s="72"/>
      <c r="H6" s="73"/>
      <c r="J6" s="136" t="s">
        <v>368</v>
      </c>
      <c r="M6" s="1" t="s">
        <v>125</v>
      </c>
      <c r="N6" s="1" t="s">
        <v>1147</v>
      </c>
      <c r="O6" s="1" t="s">
        <v>147</v>
      </c>
    </row>
    <row r="7" spans="1:17" ht="18" customHeight="1">
      <c r="A7" s="192" t="str">
        <f t="shared" ref="A7:A29" si="0">IF(C7&lt;&gt;"",A6+1,"")</f>
        <v/>
      </c>
      <c r="B7" s="149"/>
      <c r="C7" s="70" t="str">
        <f>IF($B7="","",VLOOKUP($B7,登録者!B5:L336,2,0))</f>
        <v/>
      </c>
      <c r="D7" s="71" t="str">
        <f>IF($B7="","",VLOOKUP($B7,登録者!B5:L336,3,0))</f>
        <v/>
      </c>
      <c r="E7" s="70"/>
      <c r="F7" s="70" t="str">
        <f>IF($B7="","",VLOOKUP($B7,登録者!B5:L336,4,0))</f>
        <v/>
      </c>
      <c r="G7" s="72"/>
      <c r="H7" s="73"/>
      <c r="J7" s="136" t="s">
        <v>367</v>
      </c>
      <c r="N7" s="1" t="s">
        <v>1148</v>
      </c>
      <c r="O7" s="1" t="s">
        <v>148</v>
      </c>
    </row>
    <row r="8" spans="1:17" ht="18" customHeight="1">
      <c r="A8" s="192" t="str">
        <f t="shared" si="0"/>
        <v/>
      </c>
      <c r="B8" s="149"/>
      <c r="C8" s="70" t="str">
        <f>IF($B8="","",VLOOKUP($B8,登録者!B6:L337,2,0))</f>
        <v/>
      </c>
      <c r="D8" s="71" t="str">
        <f>IF($B8="","",VLOOKUP($B8,登録者!B6:L337,3,0))</f>
        <v/>
      </c>
      <c r="E8" s="70"/>
      <c r="F8" s="70" t="str">
        <f>IF($B8="","",VLOOKUP($B8,登録者!B6:L337,4,0))</f>
        <v/>
      </c>
      <c r="G8" s="72"/>
      <c r="H8" s="73"/>
      <c r="J8" s="136" t="s">
        <v>142</v>
      </c>
      <c r="N8" s="1" t="s">
        <v>145</v>
      </c>
      <c r="O8" s="1" t="s">
        <v>149</v>
      </c>
    </row>
    <row r="9" spans="1:17" ht="18" customHeight="1">
      <c r="A9" s="192" t="str">
        <f t="shared" si="0"/>
        <v/>
      </c>
      <c r="B9" s="149"/>
      <c r="C9" s="70" t="str">
        <f>IF($B9="","",VLOOKUP($B9,登録者!B7:L338,2,0))</f>
        <v/>
      </c>
      <c r="D9" s="71" t="str">
        <f>IF($B9="","",VLOOKUP($B9,登録者!B7:L338,3,0))</f>
        <v/>
      </c>
      <c r="E9" s="70"/>
      <c r="F9" s="70" t="str">
        <f>IF($B9="","",VLOOKUP($B9,登録者!B7:L338,4,0))</f>
        <v/>
      </c>
      <c r="G9" s="72"/>
      <c r="H9" s="73"/>
      <c r="J9" s="136" t="s">
        <v>135</v>
      </c>
      <c r="O9" s="1" t="s">
        <v>150</v>
      </c>
    </row>
    <row r="10" spans="1:17" ht="18" customHeight="1">
      <c r="A10" s="192" t="str">
        <f t="shared" si="0"/>
        <v/>
      </c>
      <c r="B10" s="148"/>
      <c r="C10" s="70" t="str">
        <f>IF($B10="","",VLOOKUP($B10,登録者!B8:L339,2,0))</f>
        <v/>
      </c>
      <c r="D10" s="71" t="str">
        <f>IF($B10="","",VLOOKUP($B10,登録者!B8:L339,3,0))</f>
        <v/>
      </c>
      <c r="E10" s="70"/>
      <c r="F10" s="70" t="str">
        <f>IF($B10="","",VLOOKUP($B10,登録者!B8:L339,4,0))</f>
        <v/>
      </c>
      <c r="G10" s="72"/>
      <c r="H10" s="73"/>
      <c r="J10" s="136" t="s">
        <v>1168</v>
      </c>
      <c r="O10" s="1" t="s">
        <v>151</v>
      </c>
    </row>
    <row r="11" spans="1:17" ht="18" customHeight="1">
      <c r="A11" s="192" t="str">
        <f t="shared" si="0"/>
        <v/>
      </c>
      <c r="B11" s="125"/>
      <c r="C11" s="70" t="str">
        <f>IF($B11="","",VLOOKUP($B11,登録者!B9:L340,2,0))</f>
        <v/>
      </c>
      <c r="D11" s="71" t="str">
        <f>IF($B11="","",VLOOKUP($B11,登録者!B9:L340,3,0))</f>
        <v/>
      </c>
      <c r="E11" s="70"/>
      <c r="F11" s="70" t="str">
        <f>IF($B11="","",VLOOKUP($B11,登録者!B9:L340,4,0))</f>
        <v/>
      </c>
      <c r="G11" s="72"/>
      <c r="H11" s="73"/>
      <c r="J11" s="136" t="s">
        <v>1169</v>
      </c>
      <c r="O11" s="1" t="s">
        <v>152</v>
      </c>
    </row>
    <row r="12" spans="1:17" ht="18" customHeight="1">
      <c r="A12" s="192" t="str">
        <f t="shared" si="0"/>
        <v/>
      </c>
      <c r="B12" s="125"/>
      <c r="C12" s="70" t="str">
        <f>IF($B12="","",VLOOKUP($B12,登録者!B10:L341,2,0))</f>
        <v/>
      </c>
      <c r="D12" s="71" t="str">
        <f>IF($B12="","",VLOOKUP($B12,登録者!B10:L341,3,0))</f>
        <v/>
      </c>
      <c r="E12" s="70"/>
      <c r="F12" s="70" t="str">
        <f>IF($B12="","",VLOOKUP($B12,登録者!B10:L341,4,0))</f>
        <v/>
      </c>
      <c r="G12" s="72"/>
      <c r="H12" s="73"/>
      <c r="J12" s="136" t="s">
        <v>366</v>
      </c>
      <c r="O12" s="1" t="s">
        <v>153</v>
      </c>
    </row>
    <row r="13" spans="1:17" ht="18" customHeight="1">
      <c r="A13" s="192" t="str">
        <f t="shared" si="0"/>
        <v/>
      </c>
      <c r="B13" s="126"/>
      <c r="C13" s="70" t="str">
        <f>IF($B13="","",VLOOKUP($B13,登録者!B11:L342,2,0))</f>
        <v/>
      </c>
      <c r="D13" s="71" t="str">
        <f>IF($B13="","",VLOOKUP($B13,登録者!B11:L342,3,0))</f>
        <v/>
      </c>
      <c r="E13" s="70"/>
      <c r="F13" s="70" t="str">
        <f>IF($B13="","",VLOOKUP($B13,登録者!B11:L342,4,0))</f>
        <v/>
      </c>
      <c r="G13" s="72"/>
      <c r="H13" s="73"/>
      <c r="J13" s="136" t="s">
        <v>190</v>
      </c>
      <c r="O13" s="1" t="s">
        <v>154</v>
      </c>
    </row>
    <row r="14" spans="1:17" ht="18" customHeight="1">
      <c r="A14" s="192" t="str">
        <f t="shared" si="0"/>
        <v/>
      </c>
      <c r="B14" s="125"/>
      <c r="C14" s="70" t="str">
        <f>IF($B14="","",VLOOKUP($B14,登録者!B12:L343,2,0))</f>
        <v/>
      </c>
      <c r="D14" s="71" t="str">
        <f>IF($B14="","",VLOOKUP($B14,登録者!B12:L343,3,0))</f>
        <v/>
      </c>
      <c r="E14" s="70"/>
      <c r="F14" s="70" t="str">
        <f>IF($B14="","",VLOOKUP($B14,登録者!B12:L343,4,0))</f>
        <v/>
      </c>
      <c r="G14" s="72"/>
      <c r="H14" s="73"/>
      <c r="J14" s="136" t="s">
        <v>903</v>
      </c>
      <c r="O14" s="1" t="s">
        <v>155</v>
      </c>
    </row>
    <row r="15" spans="1:17" ht="18" customHeight="1">
      <c r="A15" s="192" t="str">
        <f t="shared" si="0"/>
        <v/>
      </c>
      <c r="B15" s="125"/>
      <c r="C15" s="70" t="str">
        <f>IF($B15="","",VLOOKUP($B15,登録者!B13:L344,2,0))</f>
        <v/>
      </c>
      <c r="D15" s="71" t="str">
        <f>IF($B15="","",VLOOKUP($B15,登録者!B13:L344,3,0))</f>
        <v/>
      </c>
      <c r="E15" s="70"/>
      <c r="F15" s="70" t="str">
        <f>IF($B15="","",VLOOKUP($B15,登録者!B13:L344,4,0))</f>
        <v/>
      </c>
      <c r="G15" s="72"/>
      <c r="H15" s="73"/>
      <c r="J15" s="136" t="s">
        <v>141</v>
      </c>
      <c r="O15" s="1" t="s">
        <v>156</v>
      </c>
    </row>
    <row r="16" spans="1:17" ht="18" customHeight="1">
      <c r="A16" s="192" t="str">
        <f t="shared" si="0"/>
        <v/>
      </c>
      <c r="B16" s="69"/>
      <c r="C16" s="70" t="str">
        <f>IF($B16="","",VLOOKUP($B16,登録者!B14:L345,2,0))</f>
        <v/>
      </c>
      <c r="D16" s="71" t="str">
        <f>IF($B16="","",VLOOKUP($B16,登録者!B14:L345,3,0))</f>
        <v/>
      </c>
      <c r="E16" s="70"/>
      <c r="F16" s="70" t="str">
        <f>IF($B16="","",VLOOKUP($B16,登録者!B14:L345,4,0))</f>
        <v/>
      </c>
      <c r="G16" s="72"/>
      <c r="H16" s="73"/>
      <c r="J16" s="136" t="s">
        <v>747</v>
      </c>
      <c r="O16" s="1" t="s">
        <v>157</v>
      </c>
    </row>
    <row r="17" spans="1:15" ht="18" customHeight="1">
      <c r="A17" s="192" t="str">
        <f t="shared" si="0"/>
        <v/>
      </c>
      <c r="B17" s="69"/>
      <c r="C17" s="70" t="str">
        <f>IF($B17="","",VLOOKUP($B17,登録者!B15:L346,2,0))</f>
        <v/>
      </c>
      <c r="D17" s="71" t="str">
        <f>IF($B17="","",VLOOKUP($B17,登録者!B15:L346,3,0))</f>
        <v/>
      </c>
      <c r="E17" s="70"/>
      <c r="F17" s="70" t="str">
        <f>IF($B17="","",VLOOKUP($B17,登録者!B15:L346,4,0))</f>
        <v/>
      </c>
      <c r="G17" s="72"/>
      <c r="H17" s="73"/>
      <c r="J17" s="136" t="s">
        <v>139</v>
      </c>
      <c r="O17" s="1" t="s">
        <v>158</v>
      </c>
    </row>
    <row r="18" spans="1:15" ht="18" customHeight="1">
      <c r="A18" s="192" t="str">
        <f t="shared" si="0"/>
        <v/>
      </c>
      <c r="B18" s="69"/>
      <c r="C18" s="70" t="str">
        <f>IF($B18="","",VLOOKUP($B18,登録者!B16:L347,2,0))</f>
        <v/>
      </c>
      <c r="D18" s="71" t="str">
        <f>IF($B18="","",VLOOKUP($B18,登録者!B16:L347,3,0))</f>
        <v/>
      </c>
      <c r="E18" s="70"/>
      <c r="F18" s="70" t="str">
        <f>IF($B18="","",VLOOKUP($B18,登録者!B16:L347,4,0))</f>
        <v/>
      </c>
      <c r="G18" s="72"/>
      <c r="H18" s="73"/>
      <c r="J18" s="136" t="s">
        <v>371</v>
      </c>
    </row>
    <row r="19" spans="1:15" ht="18" customHeight="1">
      <c r="A19" s="192" t="str">
        <f t="shared" si="0"/>
        <v/>
      </c>
      <c r="B19" s="69"/>
      <c r="C19" s="70" t="str">
        <f>IF($B19="","",VLOOKUP($B19,登録者!B17:L348,2,0))</f>
        <v/>
      </c>
      <c r="D19" s="71" t="str">
        <f>IF($B19="","",VLOOKUP($B19,登録者!B17:L348,3,0))</f>
        <v/>
      </c>
      <c r="E19" s="70"/>
      <c r="F19" s="70" t="str">
        <f>IF($B19="","",VLOOKUP($B19,登録者!B17:L348,4,0))</f>
        <v/>
      </c>
      <c r="G19" s="72"/>
      <c r="H19" s="73"/>
      <c r="J19" s="136" t="s">
        <v>370</v>
      </c>
    </row>
    <row r="20" spans="1:15" ht="18" customHeight="1">
      <c r="A20" s="192" t="str">
        <f t="shared" si="0"/>
        <v/>
      </c>
      <c r="B20" s="69"/>
      <c r="C20" s="70" t="str">
        <f>IF($B20="","",VLOOKUP($B20,登録者!B18:L349,2,0))</f>
        <v/>
      </c>
      <c r="D20" s="71" t="str">
        <f>IF($B20="","",VLOOKUP($B20,登録者!B18:L349,3,0))</f>
        <v/>
      </c>
      <c r="E20" s="70"/>
      <c r="F20" s="70" t="str">
        <f>IF($B20="","",VLOOKUP($B20,登録者!B18:L349,4,0))</f>
        <v/>
      </c>
      <c r="G20" s="72"/>
      <c r="H20" s="73"/>
      <c r="J20" s="136" t="s">
        <v>137</v>
      </c>
    </row>
    <row r="21" spans="1:15" ht="18" customHeight="1">
      <c r="A21" s="192" t="str">
        <f t="shared" si="0"/>
        <v/>
      </c>
      <c r="B21" s="69"/>
      <c r="C21" s="70" t="str">
        <f>IF($B21="","",VLOOKUP($B21,登録者!B19:L350,2,0))</f>
        <v/>
      </c>
      <c r="D21" s="71" t="str">
        <f>IF($B21="","",VLOOKUP($B21,登録者!B19:L350,3,0))</f>
        <v/>
      </c>
      <c r="E21" s="70"/>
      <c r="F21" s="70" t="str">
        <f>IF($B21="","",VLOOKUP($B21,登録者!B19:L350,4,0))</f>
        <v/>
      </c>
      <c r="G21" s="72"/>
      <c r="H21" s="73"/>
      <c r="J21" s="136" t="s">
        <v>369</v>
      </c>
    </row>
    <row r="22" spans="1:15" ht="18" customHeight="1">
      <c r="A22" s="192" t="str">
        <f t="shared" si="0"/>
        <v/>
      </c>
      <c r="B22" s="69"/>
      <c r="C22" s="70" t="str">
        <f>IF($B22="","",VLOOKUP($B22,登録者!B20:L351,2,0))</f>
        <v/>
      </c>
      <c r="D22" s="71" t="str">
        <f>IF($B22="","",VLOOKUP($B22,登録者!B20:L351,3,0))</f>
        <v/>
      </c>
      <c r="E22" s="70"/>
      <c r="F22" s="70" t="str">
        <f>IF($B22="","",VLOOKUP($B22,登録者!B20:L351,4,0))</f>
        <v/>
      </c>
      <c r="G22" s="72"/>
      <c r="H22" s="73"/>
      <c r="J22" s="136" t="s">
        <v>2</v>
      </c>
    </row>
    <row r="23" spans="1:15" ht="18" customHeight="1">
      <c r="A23" s="192" t="str">
        <f t="shared" si="0"/>
        <v/>
      </c>
      <c r="B23" s="69"/>
      <c r="C23" s="70" t="str">
        <f>IF($B23="","",VLOOKUP($B23,登録者!B21:L352,2,0))</f>
        <v/>
      </c>
      <c r="D23" s="71" t="str">
        <f>IF($B23="","",VLOOKUP($B23,登録者!B21:L352,3,0))</f>
        <v/>
      </c>
      <c r="E23" s="70"/>
      <c r="F23" s="70" t="str">
        <f>IF($B23="","",VLOOKUP($B23,登録者!B21:L352,4,0))</f>
        <v/>
      </c>
      <c r="G23" s="72"/>
      <c r="H23" s="73"/>
      <c r="J23" s="136" t="s">
        <v>364</v>
      </c>
    </row>
    <row r="24" spans="1:15" ht="18" customHeight="1">
      <c r="A24" s="192" t="str">
        <f t="shared" si="0"/>
        <v/>
      </c>
      <c r="B24" s="69"/>
      <c r="C24" s="70" t="str">
        <f>IF($B24="","",VLOOKUP($B24,登録者!B22:L353,2,0))</f>
        <v/>
      </c>
      <c r="D24" s="71" t="str">
        <f>IF($B24="","",VLOOKUP($B24,登録者!B22:L353,3,0))</f>
        <v/>
      </c>
      <c r="E24" s="70"/>
      <c r="F24" s="70" t="str">
        <f>IF($B24="","",VLOOKUP($B24,登録者!B22:L353,4,0))</f>
        <v/>
      </c>
      <c r="G24" s="72"/>
      <c r="H24" s="73"/>
      <c r="J24" s="136" t="s">
        <v>28</v>
      </c>
    </row>
    <row r="25" spans="1:15" ht="18" customHeight="1">
      <c r="A25" s="192" t="str">
        <f t="shared" si="0"/>
        <v/>
      </c>
      <c r="B25" s="69"/>
      <c r="C25" s="70" t="str">
        <f>IF($B25="","",VLOOKUP($B25,登録者!B23:L354,2,0))</f>
        <v/>
      </c>
      <c r="D25" s="71" t="str">
        <f>IF($B25="","",VLOOKUP($B25,登録者!B23:L354,3,0))</f>
        <v/>
      </c>
      <c r="E25" s="70"/>
      <c r="F25" s="70" t="str">
        <f>IF($B25="","",VLOOKUP($B25,登録者!B23:L354,4,0))</f>
        <v/>
      </c>
      <c r="G25" s="72"/>
      <c r="H25" s="73"/>
      <c r="J25" s="136"/>
    </row>
    <row r="26" spans="1:15" ht="18" customHeight="1">
      <c r="A26" s="192" t="str">
        <f t="shared" si="0"/>
        <v/>
      </c>
      <c r="B26" s="69"/>
      <c r="C26" s="70" t="str">
        <f>IF($B26="","",VLOOKUP($B26,登録者!B24:L355,2,0))</f>
        <v/>
      </c>
      <c r="D26" s="71" t="str">
        <f>IF($B26="","",VLOOKUP($B26,登録者!B24:L355,3,0))</f>
        <v/>
      </c>
      <c r="E26" s="70"/>
      <c r="F26" s="70" t="str">
        <f>IF($B26="","",VLOOKUP($B26,登録者!B24:L355,4,0))</f>
        <v/>
      </c>
      <c r="G26" s="72"/>
      <c r="H26" s="73"/>
      <c r="J26" s="136"/>
    </row>
    <row r="27" spans="1:15" ht="18" customHeight="1">
      <c r="A27" s="192" t="str">
        <f t="shared" si="0"/>
        <v/>
      </c>
      <c r="B27" s="69"/>
      <c r="C27" s="70" t="str">
        <f>IF($B27="","",VLOOKUP($B27,登録者!B25:L356,2,0))</f>
        <v/>
      </c>
      <c r="D27" s="71" t="str">
        <f>IF($B27="","",VLOOKUP($B27,登録者!B25:L356,3,0))</f>
        <v/>
      </c>
      <c r="E27" s="70"/>
      <c r="F27" s="70" t="str">
        <f>IF($B27="","",VLOOKUP($B27,登録者!B25:L356,4,0))</f>
        <v/>
      </c>
      <c r="G27" s="72"/>
      <c r="H27" s="73"/>
      <c r="J27" s="136"/>
    </row>
    <row r="28" spans="1:15" ht="18" customHeight="1">
      <c r="A28" s="192" t="str">
        <f t="shared" si="0"/>
        <v/>
      </c>
      <c r="B28" s="69"/>
      <c r="C28" s="70" t="str">
        <f>IF($B28="","",VLOOKUP($B28,登録者!B26:L357,2,0))</f>
        <v/>
      </c>
      <c r="D28" s="71" t="str">
        <f>IF($B28="","",VLOOKUP($B28,登録者!B26:L357,3,0))</f>
        <v/>
      </c>
      <c r="E28" s="70"/>
      <c r="F28" s="70" t="str">
        <f>IF($B28="","",VLOOKUP($B28,登録者!B26:L357,4,0))</f>
        <v/>
      </c>
      <c r="G28" s="72"/>
      <c r="H28" s="73"/>
      <c r="J28" s="136"/>
    </row>
    <row r="29" spans="1:15" ht="18" customHeight="1" thickBot="1">
      <c r="A29" s="193" t="str">
        <f t="shared" si="0"/>
        <v/>
      </c>
      <c r="B29" s="74"/>
      <c r="C29" s="121" t="str">
        <f>IF($B29="","",VLOOKUP($B29,登録者!B27:L358,2,0))</f>
        <v/>
      </c>
      <c r="D29" s="122" t="str">
        <f>IF($B29="","",VLOOKUP($B29,登録者!B27:L358,3,0))</f>
        <v/>
      </c>
      <c r="E29" s="121"/>
      <c r="F29" s="121" t="str">
        <f>IF($B29="","",VLOOKUP($B29,登録者!B27:L358,4,0))</f>
        <v/>
      </c>
      <c r="G29" s="123"/>
      <c r="H29" s="124"/>
      <c r="J29" s="136"/>
    </row>
    <row r="30" spans="1:15">
      <c r="A30" s="1">
        <f>COUNT(A5:A29)</f>
        <v>0</v>
      </c>
      <c r="G30" s="1">
        <f>COUNTA(G5:G29)</f>
        <v>0</v>
      </c>
      <c r="J30" s="136"/>
    </row>
    <row r="31" spans="1:15">
      <c r="J31" s="136"/>
    </row>
    <row r="32" spans="1:15">
      <c r="J32" s="136"/>
    </row>
    <row r="33" spans="10:10">
      <c r="J33" s="136"/>
    </row>
    <row r="34" spans="10:10">
      <c r="J34" s="61">
        <f>申込書!O29</f>
        <v>0</v>
      </c>
    </row>
  </sheetData>
  <mergeCells count="1">
    <mergeCell ref="A2:B2"/>
  </mergeCells>
  <phoneticPr fontId="2"/>
  <dataValidations count="6">
    <dataValidation imeMode="fullAlpha" allowBlank="1" showInputMessage="1" showErrorMessage="1" sqref="B11:B29"/>
    <dataValidation imeMode="on" allowBlank="1" showInputMessage="1" showErrorMessage="1" sqref="C5:D29"/>
    <dataValidation imeMode="off" allowBlank="1" showInputMessage="1" showErrorMessage="1" sqref="E5:E29"/>
    <dataValidation type="list" allowBlank="1" showInputMessage="1" showErrorMessage="1" sqref="G5:G29">
      <formula1>$N$5:$N$8</formula1>
    </dataValidation>
    <dataValidation type="list" imeMode="on" allowBlank="1" showInputMessage="1" showErrorMessage="1" sqref="H5:H29">
      <formula1>$J$5:$J$32</formula1>
    </dataValidation>
    <dataValidation type="list" imeMode="on" allowBlank="1" showInputMessage="1" showErrorMessage="1" sqref="F5:F29">
      <formula1>$M$5:$M$6</formula1>
    </dataValidation>
  </dataValidations>
  <printOptions horizontalCentered="1" verticalCentered="1"/>
  <pageMargins left="0.39370078740157483" right="0.39370078740157483" top="0.39370078740157483" bottom="0.19685039370078741" header="0.51181102362204722" footer="0.51181102362204722"/>
  <pageSetup paperSize="9" scale="120" orientation="landscape" horizontalDpi="4294967293" verticalDpi="36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5"/>
  </sheetPr>
  <dimension ref="A1:P46"/>
  <sheetViews>
    <sheetView showGridLines="0" zoomScaleNormal="100" zoomScaleSheetLayoutView="100" workbookViewId="0">
      <selection activeCell="O4" sqref="O4"/>
    </sheetView>
  </sheetViews>
  <sheetFormatPr defaultColWidth="0" defaultRowHeight="13.5"/>
  <cols>
    <col min="1" max="1" width="4.25" style="1" customWidth="1"/>
    <col min="2" max="3" width="15.625" style="1" customWidth="1"/>
    <col min="4" max="4" width="5.125" style="1" customWidth="1"/>
    <col min="5" max="5" width="20.625" style="1" customWidth="1"/>
    <col min="6" max="7" width="15.625" style="1" customWidth="1"/>
    <col min="8" max="8" width="5.125" style="1" customWidth="1"/>
    <col min="9" max="9" width="20.625" style="1" customWidth="1"/>
    <col min="10" max="10" width="4.875" style="1" customWidth="1"/>
    <col min="11" max="11" width="8.625" style="1" customWidth="1"/>
    <col min="12" max="12" width="2.25" style="1" customWidth="1"/>
    <col min="13" max="13" width="9" style="1" customWidth="1"/>
    <col min="14" max="14" width="9.5" style="1" customWidth="1"/>
    <col min="15" max="15" width="26.25" style="1" customWidth="1"/>
    <col min="16" max="16384" width="9" style="1" hidden="1"/>
  </cols>
  <sheetData>
    <row r="1" spans="1:16" ht="37.5" customHeight="1">
      <c r="A1" s="75" t="s">
        <v>120</v>
      </c>
      <c r="B1" s="75"/>
      <c r="C1" s="75"/>
      <c r="D1" s="76" t="s">
        <v>300</v>
      </c>
      <c r="E1" s="75"/>
      <c r="M1" s="67" t="s">
        <v>126</v>
      </c>
      <c r="N1" s="77" t="s">
        <v>1149</v>
      </c>
    </row>
    <row r="2" spans="1:16" ht="9" customHeight="1" thickBot="1">
      <c r="A2" s="75"/>
      <c r="B2" s="75"/>
      <c r="C2" s="75"/>
      <c r="D2" s="76"/>
      <c r="E2" s="75"/>
      <c r="M2" s="67" t="s">
        <v>127</v>
      </c>
      <c r="N2" s="1" t="s">
        <v>1148</v>
      </c>
    </row>
    <row r="3" spans="1:16" s="67" customFormat="1" ht="20.100000000000001" customHeight="1">
      <c r="A3" s="78" t="s">
        <v>121</v>
      </c>
      <c r="B3" s="79" t="s">
        <v>116</v>
      </c>
      <c r="C3" s="65" t="s">
        <v>117</v>
      </c>
      <c r="D3" s="65" t="s">
        <v>1155</v>
      </c>
      <c r="E3" s="80" t="s">
        <v>123</v>
      </c>
      <c r="F3" s="79" t="s">
        <v>116</v>
      </c>
      <c r="G3" s="65" t="s">
        <v>117</v>
      </c>
      <c r="H3" s="65" t="s">
        <v>1155</v>
      </c>
      <c r="I3" s="80" t="s">
        <v>123</v>
      </c>
      <c r="J3" s="81" t="s">
        <v>122</v>
      </c>
      <c r="K3" s="66" t="s">
        <v>144</v>
      </c>
      <c r="N3" s="77" t="s">
        <v>145</v>
      </c>
    </row>
    <row r="4" spans="1:16" s="55" customFormat="1" ht="18" customHeight="1">
      <c r="A4" s="82" t="str">
        <f>IF(B4&lt;&gt;"",1,"")</f>
        <v/>
      </c>
      <c r="B4" s="70"/>
      <c r="C4" s="71"/>
      <c r="D4" s="127"/>
      <c r="E4" s="128"/>
      <c r="F4" s="70"/>
      <c r="G4" s="71"/>
      <c r="H4" s="70"/>
      <c r="I4" s="164"/>
      <c r="J4" s="129"/>
      <c r="K4" s="130"/>
      <c r="O4" s="84" t="str">
        <f>個人!J5</f>
        <v>サクセススポーツクラブ</v>
      </c>
      <c r="P4" s="55" t="s">
        <v>146</v>
      </c>
    </row>
    <row r="5" spans="1:16" s="55" customFormat="1" ht="18" customHeight="1">
      <c r="A5" s="82" t="str">
        <f>IF(B5&lt;&gt;"",A4+1,"")</f>
        <v/>
      </c>
      <c r="B5" s="131"/>
      <c r="C5" s="132"/>
      <c r="D5" s="133"/>
      <c r="E5" s="128"/>
      <c r="F5" s="131"/>
      <c r="G5" s="132"/>
      <c r="H5" s="133"/>
      <c r="I5" s="128"/>
      <c r="J5" s="134"/>
      <c r="K5" s="135"/>
      <c r="O5" s="84" t="str">
        <f>個人!J6</f>
        <v>小樽商科大学Ｔ競技部</v>
      </c>
      <c r="P5" s="55" t="s">
        <v>147</v>
      </c>
    </row>
    <row r="6" spans="1:16" s="55" customFormat="1" ht="18" customHeight="1">
      <c r="A6" s="91" t="str">
        <f t="shared" ref="A6:A18" si="0">IF(B6&lt;&gt;"",A5+1,"")</f>
        <v/>
      </c>
      <c r="B6" s="131"/>
      <c r="C6" s="132"/>
      <c r="D6" s="133"/>
      <c r="E6" s="128"/>
      <c r="F6" s="131"/>
      <c r="G6" s="132"/>
      <c r="H6" s="133"/>
      <c r="I6" s="128"/>
      <c r="J6" s="134"/>
      <c r="K6" s="135"/>
      <c r="O6" s="84" t="str">
        <f>個人!J7</f>
        <v>なかの体操クラブ</v>
      </c>
      <c r="P6" s="55" t="s">
        <v>148</v>
      </c>
    </row>
    <row r="7" spans="1:16" s="55" customFormat="1" ht="18" customHeight="1">
      <c r="A7" s="91" t="str">
        <f t="shared" si="0"/>
        <v/>
      </c>
      <c r="B7" s="131"/>
      <c r="C7" s="132"/>
      <c r="D7" s="133"/>
      <c r="E7" s="128"/>
      <c r="F7" s="131"/>
      <c r="G7" s="132"/>
      <c r="H7" s="133"/>
      <c r="I7" s="128"/>
      <c r="J7" s="134"/>
      <c r="K7" s="135"/>
      <c r="O7" s="84" t="str">
        <f>個人!J8</f>
        <v>釧路ＴＣアクティヴ</v>
      </c>
      <c r="P7" s="55" t="s">
        <v>149</v>
      </c>
    </row>
    <row r="8" spans="1:16" s="55" customFormat="1" ht="18" customHeight="1">
      <c r="A8" s="91" t="str">
        <f>IF(B8&lt;&gt;"",A7+1,"")</f>
        <v/>
      </c>
      <c r="B8" s="131"/>
      <c r="C8" s="132"/>
      <c r="D8" s="133"/>
      <c r="E8" s="128"/>
      <c r="F8" s="131"/>
      <c r="G8" s="132"/>
      <c r="H8" s="133"/>
      <c r="I8" s="128"/>
      <c r="J8" s="134"/>
      <c r="K8" s="135"/>
      <c r="O8" s="84" t="str">
        <f>個人!J9</f>
        <v>釧路ＴキッズＳ少年団</v>
      </c>
      <c r="P8" s="55" t="s">
        <v>150</v>
      </c>
    </row>
    <row r="9" spans="1:16" s="55" customFormat="1" ht="18" customHeight="1">
      <c r="A9" s="91" t="str">
        <f t="shared" si="0"/>
        <v/>
      </c>
      <c r="B9" s="85"/>
      <c r="C9" s="86"/>
      <c r="D9" s="87"/>
      <c r="E9" s="88"/>
      <c r="F9" s="85"/>
      <c r="G9" s="86"/>
      <c r="H9" s="87"/>
      <c r="I9" s="88"/>
      <c r="J9" s="89"/>
      <c r="K9" s="90"/>
      <c r="O9" s="84" t="str">
        <f>個人!J10</f>
        <v>ＴＣ　るねは　</v>
      </c>
      <c r="P9" s="55" t="s">
        <v>151</v>
      </c>
    </row>
    <row r="10" spans="1:16" s="55" customFormat="1" ht="18" customHeight="1">
      <c r="A10" s="91" t="str">
        <f t="shared" si="0"/>
        <v/>
      </c>
      <c r="B10" s="85"/>
      <c r="C10" s="86"/>
      <c r="D10" s="87"/>
      <c r="E10" s="88"/>
      <c r="F10" s="85"/>
      <c r="G10" s="86"/>
      <c r="H10" s="87"/>
      <c r="I10" s="88"/>
      <c r="J10" s="89"/>
      <c r="K10" s="90"/>
      <c r="O10" s="84" t="str">
        <f>個人!J11</f>
        <v>サンドーム体操クラブ</v>
      </c>
      <c r="P10" s="55" t="s">
        <v>152</v>
      </c>
    </row>
    <row r="11" spans="1:16" s="55" customFormat="1" ht="18" customHeight="1">
      <c r="A11" s="91" t="str">
        <f t="shared" si="0"/>
        <v/>
      </c>
      <c r="B11" s="85"/>
      <c r="C11" s="86"/>
      <c r="D11" s="87"/>
      <c r="E11" s="88"/>
      <c r="F11" s="85"/>
      <c r="G11" s="86"/>
      <c r="H11" s="87"/>
      <c r="I11" s="88"/>
      <c r="J11" s="89"/>
      <c r="K11" s="90"/>
      <c r="O11" s="84" t="str">
        <f>個人!J12</f>
        <v>幕別ﾄﾗﾝﾎﾟﾘﾝｸﾗﾌﾞ　フーニ</v>
      </c>
      <c r="P11" s="55" t="s">
        <v>153</v>
      </c>
    </row>
    <row r="12" spans="1:16" s="55" customFormat="1" ht="18" customHeight="1">
      <c r="A12" s="91" t="str">
        <f t="shared" ref="A12:A17" si="1">IF(B12&lt;&gt;"",A11+1,"")</f>
        <v/>
      </c>
      <c r="B12" s="85"/>
      <c r="C12" s="86"/>
      <c r="D12" s="87"/>
      <c r="E12" s="88"/>
      <c r="F12" s="85"/>
      <c r="G12" s="86"/>
      <c r="H12" s="87"/>
      <c r="I12" s="88"/>
      <c r="J12" s="89"/>
      <c r="K12" s="90"/>
      <c r="O12" s="84" t="str">
        <f>個人!J13</f>
        <v>音更トランポリンクラブ</v>
      </c>
      <c r="P12" s="55" t="s">
        <v>154</v>
      </c>
    </row>
    <row r="13" spans="1:16" s="55" customFormat="1" ht="18" customHeight="1">
      <c r="A13" s="91" t="str">
        <f t="shared" si="1"/>
        <v/>
      </c>
      <c r="B13" s="85"/>
      <c r="C13" s="86"/>
      <c r="D13" s="87"/>
      <c r="E13" s="88"/>
      <c r="F13" s="85"/>
      <c r="G13" s="86"/>
      <c r="H13" s="87"/>
      <c r="I13" s="88"/>
      <c r="J13" s="89"/>
      <c r="K13" s="90"/>
      <c r="O13" s="84" t="str">
        <f>個人!J14</f>
        <v>上士幌トランポリンクラブ</v>
      </c>
      <c r="P13" s="55" t="s">
        <v>155</v>
      </c>
    </row>
    <row r="14" spans="1:16" s="55" customFormat="1" ht="18" customHeight="1">
      <c r="A14" s="91" t="str">
        <f t="shared" si="1"/>
        <v/>
      </c>
      <c r="B14" s="85"/>
      <c r="C14" s="86"/>
      <c r="D14" s="87"/>
      <c r="E14" s="88"/>
      <c r="F14" s="85"/>
      <c r="G14" s="86"/>
      <c r="H14" s="87"/>
      <c r="I14" s="88"/>
      <c r="J14" s="89"/>
      <c r="K14" s="90"/>
      <c r="N14" s="1"/>
      <c r="O14" s="84" t="str">
        <f>個人!J15</f>
        <v>十勝ジュニア体操クラブ</v>
      </c>
      <c r="P14" s="1" t="s">
        <v>156</v>
      </c>
    </row>
    <row r="15" spans="1:16" s="55" customFormat="1" ht="18" customHeight="1">
      <c r="A15" s="91" t="str">
        <f t="shared" si="1"/>
        <v/>
      </c>
      <c r="B15" s="85"/>
      <c r="C15" s="86"/>
      <c r="D15" s="87"/>
      <c r="E15" s="88"/>
      <c r="F15" s="85"/>
      <c r="G15" s="86"/>
      <c r="H15" s="87"/>
      <c r="I15" s="88"/>
      <c r="J15" s="89"/>
      <c r="K15" s="90"/>
      <c r="N15" s="1"/>
      <c r="O15" s="84" t="str">
        <f>個人!J16</f>
        <v>当麻ジュニア</v>
      </c>
      <c r="P15" s="1" t="s">
        <v>157</v>
      </c>
    </row>
    <row r="16" spans="1:16" s="55" customFormat="1" ht="18" customHeight="1">
      <c r="A16" s="91" t="str">
        <f t="shared" si="1"/>
        <v/>
      </c>
      <c r="B16" s="85"/>
      <c r="C16" s="86"/>
      <c r="D16" s="87"/>
      <c r="E16" s="88"/>
      <c r="F16" s="85"/>
      <c r="G16" s="86"/>
      <c r="H16" s="87"/>
      <c r="I16" s="88"/>
      <c r="J16" s="89"/>
      <c r="K16" s="90"/>
      <c r="N16" s="1"/>
      <c r="O16" s="84" t="str">
        <f>個人!J17</f>
        <v>和寒町トランポリンクラブ</v>
      </c>
      <c r="P16" s="1" t="s">
        <v>158</v>
      </c>
    </row>
    <row r="17" spans="1:16" s="55" customFormat="1" ht="18" customHeight="1">
      <c r="A17" s="91" t="str">
        <f t="shared" si="1"/>
        <v/>
      </c>
      <c r="B17" s="85"/>
      <c r="C17" s="86"/>
      <c r="D17" s="87"/>
      <c r="E17" s="88"/>
      <c r="F17" s="85"/>
      <c r="G17" s="86"/>
      <c r="H17" s="87"/>
      <c r="I17" s="88"/>
      <c r="J17" s="89"/>
      <c r="K17" s="90"/>
      <c r="N17" s="1"/>
      <c r="O17" s="84" t="str">
        <f>個人!J18</f>
        <v>士別トランポリン協会</v>
      </c>
      <c r="P17" s="1"/>
    </row>
    <row r="18" spans="1:16" s="55" customFormat="1" ht="18" customHeight="1" thickBot="1">
      <c r="A18" s="92" t="str">
        <f t="shared" si="0"/>
        <v/>
      </c>
      <c r="B18" s="93"/>
      <c r="C18" s="94"/>
      <c r="D18" s="95"/>
      <c r="E18" s="96"/>
      <c r="F18" s="93"/>
      <c r="G18" s="94"/>
      <c r="H18" s="95"/>
      <c r="I18" s="96"/>
      <c r="J18" s="97"/>
      <c r="K18" s="98"/>
      <c r="N18" s="1"/>
      <c r="O18" s="84" t="str">
        <f>個人!J19</f>
        <v>風連トランポリン協会</v>
      </c>
      <c r="P18" s="1"/>
    </row>
    <row r="19" spans="1:16" ht="19.5" customHeight="1">
      <c r="A19" s="1">
        <f>COUNT(A4:A18)</f>
        <v>0</v>
      </c>
      <c r="O19" s="84" t="str">
        <f>個人!J20</f>
        <v>美深町トランポリン協会</v>
      </c>
    </row>
    <row r="20" spans="1:16" ht="19.5" customHeight="1">
      <c r="O20" s="84" t="str">
        <f>個人!J21</f>
        <v>滝上町トランポリンＳ少年団</v>
      </c>
    </row>
    <row r="21" spans="1:16" ht="19.5" customHeight="1">
      <c r="O21" s="84" t="str">
        <f>個人!J22</f>
        <v>トランポリンクラブKITAMI</v>
      </c>
    </row>
    <row r="22" spans="1:16" ht="19.5" customHeight="1">
      <c r="O22" s="84" t="str">
        <f>個人!J23</f>
        <v>サンスピリッツ端野</v>
      </c>
    </row>
    <row r="23" spans="1:16" ht="19.5" customHeight="1">
      <c r="O23" s="84" t="str">
        <f>個人!J24</f>
        <v>津別トランポリンクラブ</v>
      </c>
    </row>
    <row r="24" spans="1:16" ht="19.5" customHeight="1">
      <c r="O24" s="84">
        <f>個人!J25</f>
        <v>0</v>
      </c>
    </row>
    <row r="25" spans="1:16" ht="19.5" customHeight="1">
      <c r="O25" s="84">
        <f>個人!J26</f>
        <v>0</v>
      </c>
    </row>
    <row r="26" spans="1:16" ht="19.5" customHeight="1">
      <c r="O26" s="84">
        <f>個人!J27</f>
        <v>0</v>
      </c>
    </row>
    <row r="27" spans="1:16" ht="19.5" customHeight="1">
      <c r="O27" s="84">
        <f>個人!J28</f>
        <v>0</v>
      </c>
    </row>
    <row r="28" spans="1:16" ht="19.5" customHeight="1">
      <c r="O28" s="84">
        <f>個人!J29</f>
        <v>0</v>
      </c>
    </row>
    <row r="29" spans="1:16" ht="19.5" customHeight="1">
      <c r="O29" s="84">
        <f>個人!J30</f>
        <v>0</v>
      </c>
    </row>
    <row r="30" spans="1:16" ht="19.5" customHeight="1">
      <c r="O30" s="84">
        <f>個人!J31</f>
        <v>0</v>
      </c>
    </row>
    <row r="31" spans="1:16" ht="19.5" customHeight="1">
      <c r="O31" s="84">
        <f>個人!J32</f>
        <v>0</v>
      </c>
    </row>
    <row r="32" spans="1:16" ht="19.5" customHeight="1">
      <c r="O32" s="84">
        <f>個人!J33</f>
        <v>0</v>
      </c>
    </row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</sheetData>
  <phoneticPr fontId="2"/>
  <dataValidations count="5">
    <dataValidation imeMode="on" allowBlank="1" showInputMessage="1" showErrorMessage="1" sqref="B4:C18 F4:G18"/>
    <dataValidation type="list" imeMode="on" allowBlank="1" sqref="E9:E18">
      <formula1>$O$4:$O$31</formula1>
    </dataValidation>
    <dataValidation type="list" imeMode="on" allowBlank="1" showInputMessage="1" sqref="E4:E8">
      <formula1>$O$4:$O$31</formula1>
    </dataValidation>
    <dataValidation type="list" allowBlank="1" showInputMessage="1" showErrorMessage="1" sqref="J4:J18">
      <formula1>$M$1:$M$2</formula1>
    </dataValidation>
    <dataValidation type="list" allowBlank="1" showInputMessage="1" showErrorMessage="1" sqref="K4:K18">
      <formula1>$N$1:$N$3</formula1>
    </dataValidation>
  </dataValidations>
  <printOptions horizontalCentered="1"/>
  <pageMargins left="0.39370078740157483" right="0.39370078740157483" top="0.59055118110236227" bottom="0.98425196850393704" header="0.51181102362204722" footer="0.51181102362204722"/>
  <pageSetup paperSize="9" orientation="landscape" horizontalDpi="4294967293" verticalDpi="36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T48"/>
  <sheetViews>
    <sheetView showGridLines="0" zoomScaleNormal="100" zoomScaleSheetLayoutView="100" workbookViewId="0">
      <selection activeCell="L26" sqref="L26"/>
    </sheetView>
  </sheetViews>
  <sheetFormatPr defaultColWidth="0" defaultRowHeight="13.5"/>
  <cols>
    <col min="1" max="1" width="4.25" style="1" customWidth="1"/>
    <col min="2" max="2" width="15.625" style="1" customWidth="1"/>
    <col min="3" max="3" width="9.625" style="1" customWidth="1"/>
    <col min="4" max="4" width="15.625" style="1" customWidth="1"/>
    <col min="5" max="5" width="9.625" style="1" customWidth="1"/>
    <col min="6" max="6" width="15.625" style="1" customWidth="1"/>
    <col min="7" max="7" width="9.625" style="1" customWidth="1"/>
    <col min="8" max="8" width="27.25" style="1" bestFit="1" customWidth="1"/>
    <col min="9" max="9" width="4.25" style="1" customWidth="1"/>
    <col min="10" max="10" width="18.375" style="1" customWidth="1"/>
    <col min="11" max="11" width="9.5" style="1" customWidth="1"/>
    <col min="12" max="12" width="26.25" style="1" customWidth="1"/>
    <col min="13" max="254" width="9" style="1" customWidth="1"/>
    <col min="255" max="16384" width="9" style="1" hidden="1"/>
  </cols>
  <sheetData>
    <row r="1" spans="1:13" ht="37.5" customHeight="1">
      <c r="A1" s="75" t="s">
        <v>176</v>
      </c>
      <c r="B1" s="75"/>
      <c r="C1" s="76" t="s">
        <v>300</v>
      </c>
      <c r="D1" s="75"/>
      <c r="E1" s="76"/>
      <c r="F1" s="75"/>
      <c r="J1" s="67" t="s">
        <v>1151</v>
      </c>
      <c r="K1" s="77" t="s">
        <v>1150</v>
      </c>
    </row>
    <row r="2" spans="1:13" ht="20.100000000000001" customHeight="1">
      <c r="A2" s="75"/>
      <c r="D2" s="75"/>
      <c r="E2" s="76"/>
      <c r="F2" s="75"/>
      <c r="G2" s="76"/>
      <c r="J2" s="67" t="s">
        <v>1152</v>
      </c>
      <c r="K2" s="77" t="s">
        <v>1147</v>
      </c>
    </row>
    <row r="3" spans="1:13" ht="20.100000000000001" customHeight="1">
      <c r="A3" s="229" t="s">
        <v>179</v>
      </c>
      <c r="B3" s="230"/>
      <c r="C3" s="231" t="s">
        <v>1154</v>
      </c>
      <c r="D3" s="232"/>
      <c r="E3" s="76"/>
      <c r="F3" s="75"/>
      <c r="G3" s="76"/>
      <c r="J3" s="67"/>
      <c r="K3" s="77" t="s">
        <v>1148</v>
      </c>
    </row>
    <row r="4" spans="1:13" ht="20.100000000000001" customHeight="1" thickBot="1">
      <c r="A4" s="75"/>
      <c r="B4" s="75"/>
      <c r="C4" s="76"/>
      <c r="D4" s="75"/>
      <c r="E4" s="76"/>
      <c r="F4" s="75"/>
      <c r="G4" s="76"/>
      <c r="J4" s="67"/>
      <c r="K4" s="77"/>
    </row>
    <row r="5" spans="1:13" s="67" customFormat="1" ht="36.75" customHeight="1">
      <c r="A5" s="156" t="s">
        <v>171</v>
      </c>
      <c r="B5" s="157" t="s">
        <v>173</v>
      </c>
      <c r="C5" s="158" t="s">
        <v>216</v>
      </c>
      <c r="D5" s="157" t="s">
        <v>174</v>
      </c>
      <c r="E5" s="158" t="s">
        <v>216</v>
      </c>
      <c r="F5" s="157" t="s">
        <v>175</v>
      </c>
      <c r="G5" s="158" t="s">
        <v>216</v>
      </c>
      <c r="H5" s="159" t="s">
        <v>172</v>
      </c>
    </row>
    <row r="6" spans="1:13" s="55" customFormat="1" ht="18" customHeight="1">
      <c r="A6" s="82" t="str">
        <f>IF(B6&lt;&gt;"",1,"")</f>
        <v/>
      </c>
      <c r="B6" s="83"/>
      <c r="C6" s="99"/>
      <c r="D6" s="83"/>
      <c r="E6" s="99"/>
      <c r="F6" s="83"/>
      <c r="G6" s="99"/>
      <c r="H6" s="100"/>
      <c r="L6" s="84" t="str">
        <f>個人!J5</f>
        <v>サクセススポーツクラブ</v>
      </c>
      <c r="M6" s="55" t="s">
        <v>146</v>
      </c>
    </row>
    <row r="7" spans="1:13" s="55" customFormat="1" ht="18" customHeight="1">
      <c r="A7" s="82" t="str">
        <f t="shared" ref="A7:A20" si="0">IF(B7&lt;&gt;"",A6+1,"")</f>
        <v/>
      </c>
      <c r="B7" s="85"/>
      <c r="C7" s="87"/>
      <c r="D7" s="85"/>
      <c r="E7" s="87"/>
      <c r="F7" s="85"/>
      <c r="G7" s="104"/>
      <c r="H7" s="101"/>
      <c r="L7" s="84" t="str">
        <f>個人!J6</f>
        <v>小樽商科大学Ｔ競技部</v>
      </c>
      <c r="M7" s="55" t="s">
        <v>147</v>
      </c>
    </row>
    <row r="8" spans="1:13" s="55" customFormat="1" ht="18" customHeight="1">
      <c r="A8" s="91" t="str">
        <f t="shared" si="0"/>
        <v/>
      </c>
      <c r="B8" s="85"/>
      <c r="C8" s="87"/>
      <c r="D8" s="85"/>
      <c r="E8" s="87"/>
      <c r="F8" s="85"/>
      <c r="G8" s="104"/>
      <c r="H8" s="101"/>
      <c r="L8" s="84" t="str">
        <f>個人!J7</f>
        <v>なかの体操クラブ</v>
      </c>
      <c r="M8" s="55" t="s">
        <v>148</v>
      </c>
    </row>
    <row r="9" spans="1:13" s="55" customFormat="1" ht="18" customHeight="1">
      <c r="A9" s="91" t="str">
        <f t="shared" si="0"/>
        <v/>
      </c>
      <c r="B9" s="85"/>
      <c r="C9" s="87"/>
      <c r="D9" s="85"/>
      <c r="E9" s="87"/>
      <c r="F9" s="85"/>
      <c r="G9" s="104"/>
      <c r="H9" s="101"/>
      <c r="L9" s="84" t="str">
        <f>個人!J8</f>
        <v>釧路ＴＣアクティヴ</v>
      </c>
      <c r="M9" s="55" t="s">
        <v>149</v>
      </c>
    </row>
    <row r="10" spans="1:13" s="55" customFormat="1" ht="18" customHeight="1">
      <c r="A10" s="91" t="str">
        <f t="shared" si="0"/>
        <v/>
      </c>
      <c r="B10" s="85"/>
      <c r="C10" s="87"/>
      <c r="D10" s="85"/>
      <c r="E10" s="87"/>
      <c r="F10" s="85"/>
      <c r="G10" s="104"/>
      <c r="H10" s="101"/>
      <c r="L10" s="84" t="str">
        <f>個人!J9</f>
        <v>釧路ＴキッズＳ少年団</v>
      </c>
      <c r="M10" s="55" t="s">
        <v>150</v>
      </c>
    </row>
    <row r="11" spans="1:13" s="55" customFormat="1" ht="18" customHeight="1">
      <c r="A11" s="91" t="str">
        <f t="shared" si="0"/>
        <v/>
      </c>
      <c r="B11" s="85"/>
      <c r="C11" s="87"/>
      <c r="D11" s="85"/>
      <c r="E11" s="87"/>
      <c r="F11" s="85"/>
      <c r="G11" s="104"/>
      <c r="H11" s="101"/>
      <c r="L11" s="84" t="str">
        <f>個人!J10</f>
        <v>ＴＣ　るねは　</v>
      </c>
      <c r="M11" s="55" t="s">
        <v>151</v>
      </c>
    </row>
    <row r="12" spans="1:13" s="55" customFormat="1" ht="18" customHeight="1">
      <c r="A12" s="91" t="str">
        <f t="shared" si="0"/>
        <v/>
      </c>
      <c r="B12" s="85"/>
      <c r="C12" s="87"/>
      <c r="D12" s="85"/>
      <c r="E12" s="87"/>
      <c r="F12" s="85"/>
      <c r="G12" s="104"/>
      <c r="H12" s="101"/>
      <c r="L12" s="84" t="str">
        <f>個人!J11</f>
        <v>サンドーム体操クラブ</v>
      </c>
      <c r="M12" s="55" t="s">
        <v>152</v>
      </c>
    </row>
    <row r="13" spans="1:13" s="55" customFormat="1" ht="18" customHeight="1">
      <c r="A13" s="91" t="str">
        <f t="shared" si="0"/>
        <v/>
      </c>
      <c r="B13" s="85"/>
      <c r="C13" s="87"/>
      <c r="D13" s="85"/>
      <c r="E13" s="87"/>
      <c r="F13" s="85"/>
      <c r="G13" s="104"/>
      <c r="H13" s="101"/>
      <c r="L13" s="84" t="str">
        <f>個人!J12</f>
        <v>幕別ﾄﾗﾝﾎﾟﾘﾝｸﾗﾌﾞ　フーニ</v>
      </c>
      <c r="M13" s="55" t="s">
        <v>153</v>
      </c>
    </row>
    <row r="14" spans="1:13" s="55" customFormat="1" ht="18" customHeight="1">
      <c r="A14" s="91" t="str">
        <f t="shared" si="0"/>
        <v/>
      </c>
      <c r="B14" s="85"/>
      <c r="C14" s="87"/>
      <c r="D14" s="85"/>
      <c r="E14" s="87"/>
      <c r="F14" s="85"/>
      <c r="G14" s="104"/>
      <c r="H14" s="101"/>
      <c r="L14" s="84" t="str">
        <f>個人!J13</f>
        <v>音更トランポリンクラブ</v>
      </c>
      <c r="M14" s="55" t="s">
        <v>154</v>
      </c>
    </row>
    <row r="15" spans="1:13" s="55" customFormat="1" ht="18" customHeight="1">
      <c r="A15" s="91" t="str">
        <f t="shared" si="0"/>
        <v/>
      </c>
      <c r="B15" s="85"/>
      <c r="C15" s="87"/>
      <c r="D15" s="85"/>
      <c r="E15" s="87"/>
      <c r="F15" s="85"/>
      <c r="G15" s="104"/>
      <c r="H15" s="101"/>
      <c r="L15" s="84" t="str">
        <f>個人!J14</f>
        <v>上士幌トランポリンクラブ</v>
      </c>
      <c r="M15" s="55" t="s">
        <v>155</v>
      </c>
    </row>
    <row r="16" spans="1:13" s="55" customFormat="1" ht="18" customHeight="1">
      <c r="A16" s="91" t="str">
        <f t="shared" si="0"/>
        <v/>
      </c>
      <c r="B16" s="85"/>
      <c r="C16" s="87"/>
      <c r="D16" s="85"/>
      <c r="E16" s="87"/>
      <c r="F16" s="85"/>
      <c r="G16" s="104"/>
      <c r="H16" s="101"/>
      <c r="K16" s="1"/>
      <c r="L16" s="84" t="str">
        <f>個人!J15</f>
        <v>十勝ジュニア体操クラブ</v>
      </c>
      <c r="M16" s="1" t="s">
        <v>156</v>
      </c>
    </row>
    <row r="17" spans="1:13" s="55" customFormat="1" ht="18" customHeight="1">
      <c r="A17" s="91" t="str">
        <f t="shared" si="0"/>
        <v/>
      </c>
      <c r="B17" s="85"/>
      <c r="C17" s="87"/>
      <c r="D17" s="85"/>
      <c r="E17" s="87"/>
      <c r="F17" s="85"/>
      <c r="G17" s="104"/>
      <c r="H17" s="101"/>
      <c r="K17" s="1"/>
      <c r="L17" s="84" t="str">
        <f>個人!J16</f>
        <v>当麻ジュニア</v>
      </c>
      <c r="M17" s="1" t="s">
        <v>157</v>
      </c>
    </row>
    <row r="18" spans="1:13" s="55" customFormat="1" ht="18" customHeight="1">
      <c r="A18" s="91" t="str">
        <f t="shared" si="0"/>
        <v/>
      </c>
      <c r="B18" s="85"/>
      <c r="C18" s="87"/>
      <c r="D18" s="85"/>
      <c r="E18" s="87"/>
      <c r="F18" s="85"/>
      <c r="G18" s="104"/>
      <c r="H18" s="101"/>
      <c r="K18" s="1"/>
      <c r="L18" s="84" t="str">
        <f>個人!J17</f>
        <v>和寒町トランポリンクラブ</v>
      </c>
      <c r="M18" s="1" t="s">
        <v>158</v>
      </c>
    </row>
    <row r="19" spans="1:13" s="55" customFormat="1" ht="18" customHeight="1">
      <c r="A19" s="91" t="str">
        <f t="shared" si="0"/>
        <v/>
      </c>
      <c r="B19" s="85"/>
      <c r="C19" s="87"/>
      <c r="D19" s="85"/>
      <c r="E19" s="87"/>
      <c r="F19" s="85"/>
      <c r="G19" s="104"/>
      <c r="H19" s="101"/>
      <c r="K19" s="1"/>
      <c r="L19" s="84" t="str">
        <f>個人!J18</f>
        <v>士別トランポリン協会</v>
      </c>
      <c r="M19" s="1"/>
    </row>
    <row r="20" spans="1:13" s="55" customFormat="1" ht="18" customHeight="1" thickBot="1">
      <c r="A20" s="92" t="str">
        <f t="shared" si="0"/>
        <v/>
      </c>
      <c r="B20" s="93"/>
      <c r="C20" s="95"/>
      <c r="D20" s="93"/>
      <c r="E20" s="95"/>
      <c r="F20" s="93"/>
      <c r="G20" s="105"/>
      <c r="H20" s="102"/>
      <c r="K20" s="1"/>
      <c r="L20" s="84" t="str">
        <f>個人!J19</f>
        <v>風連トランポリン協会</v>
      </c>
      <c r="M20" s="1"/>
    </row>
    <row r="21" spans="1:13" ht="19.5" customHeight="1">
      <c r="A21" s="1">
        <f>COUNT(A6:A20)</f>
        <v>0</v>
      </c>
      <c r="L21" s="84" t="str">
        <f>個人!J20</f>
        <v>美深町トランポリン協会</v>
      </c>
    </row>
    <row r="22" spans="1:13" ht="19.5" customHeight="1">
      <c r="L22" s="84" t="str">
        <f>個人!J21</f>
        <v>滝上町トランポリンＳ少年団</v>
      </c>
    </row>
    <row r="23" spans="1:13" ht="19.5" customHeight="1">
      <c r="L23" s="84" t="str">
        <f>個人!J22</f>
        <v>トランポリンクラブKITAMI</v>
      </c>
    </row>
    <row r="24" spans="1:13" ht="19.5" customHeight="1">
      <c r="L24" s="84" t="str">
        <f>個人!J23</f>
        <v>サンスピリッツ端野</v>
      </c>
    </row>
    <row r="25" spans="1:13" ht="19.5" customHeight="1">
      <c r="L25" s="84" t="str">
        <f>個人!J24</f>
        <v>津別トランポリンクラブ</v>
      </c>
    </row>
    <row r="26" spans="1:13" ht="19.5" customHeight="1">
      <c r="L26" s="84">
        <f>個人!J25</f>
        <v>0</v>
      </c>
    </row>
    <row r="27" spans="1:13" ht="19.5" customHeight="1">
      <c r="L27" s="84">
        <f>個人!J26</f>
        <v>0</v>
      </c>
    </row>
    <row r="28" spans="1:13" ht="19.5" customHeight="1">
      <c r="L28" s="84">
        <f>個人!J27</f>
        <v>0</v>
      </c>
    </row>
    <row r="29" spans="1:13" ht="19.5" customHeight="1">
      <c r="L29" s="84">
        <f>個人!J28</f>
        <v>0</v>
      </c>
    </row>
    <row r="30" spans="1:13" ht="19.5" customHeight="1">
      <c r="L30" s="84">
        <f>個人!J29</f>
        <v>0</v>
      </c>
    </row>
    <row r="31" spans="1:13" ht="19.5" customHeight="1">
      <c r="L31" s="84">
        <f>個人!J30</f>
        <v>0</v>
      </c>
    </row>
    <row r="32" spans="1:13" ht="19.5" customHeight="1">
      <c r="L32" s="84">
        <f>個人!J31</f>
        <v>0</v>
      </c>
    </row>
    <row r="33" spans="12:12" ht="19.5" customHeight="1">
      <c r="L33" s="84">
        <f>個人!J32</f>
        <v>0</v>
      </c>
    </row>
    <row r="34" spans="12:12" ht="19.5" customHeight="1">
      <c r="L34" s="84">
        <f>個人!J33</f>
        <v>0</v>
      </c>
    </row>
    <row r="35" spans="12:12" ht="19.5" customHeight="1">
      <c r="L35" s="84"/>
    </row>
    <row r="36" spans="12:12" ht="19.5" customHeight="1"/>
    <row r="37" spans="12:12" ht="19.5" customHeight="1"/>
    <row r="38" spans="12:12" ht="19.5" customHeight="1"/>
    <row r="39" spans="12:12" ht="19.5" customHeight="1"/>
    <row r="40" spans="12:12" ht="19.5" customHeight="1"/>
    <row r="41" spans="12:12" ht="19.5" customHeight="1"/>
    <row r="42" spans="12:12" ht="19.5" customHeight="1"/>
    <row r="43" spans="12:12" ht="19.5" customHeight="1"/>
    <row r="44" spans="12:12" ht="19.5" customHeight="1"/>
    <row r="45" spans="12:12" ht="19.5" customHeight="1"/>
    <row r="46" spans="12:12" ht="19.5" customHeight="1"/>
    <row r="47" spans="12:12" ht="19.5" customHeight="1"/>
    <row r="48" spans="12:12" ht="19.5" customHeight="1"/>
  </sheetData>
  <mergeCells count="2">
    <mergeCell ref="A3:B3"/>
    <mergeCell ref="C3:D3"/>
  </mergeCells>
  <phoneticPr fontId="2"/>
  <dataValidations count="4">
    <dataValidation type="list" allowBlank="1" showInputMessage="1" showErrorMessage="1" sqref="C6 G6 E6">
      <formula1>$K$1:$K$4</formula1>
    </dataValidation>
    <dataValidation type="list" imeMode="on" allowBlank="1" showInputMessage="1" sqref="H6:H20">
      <formula1>$L$6:$L$33</formula1>
    </dataValidation>
    <dataValidation imeMode="on" allowBlank="1" showInputMessage="1" showErrorMessage="1" sqref="F6:F20 B6:B20 D6:D20"/>
    <dataValidation type="list" imeMode="off" allowBlank="1" showInputMessage="1" showErrorMessage="1" sqref="E7:E20 G7:G20 C7:C20">
      <formula1>$M$6:$M$18</formula1>
    </dataValidation>
  </dataValidations>
  <printOptions horizontalCentered="1"/>
  <pageMargins left="0.39370078740157483" right="0.39370078740157483" top="0.59055118110236227" bottom="0.98425196850393704" header="0.51181102362204722" footer="0.51181102362204722"/>
  <pageSetup paperSize="9" orientation="landscape" horizontalDpi="4294967293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8"/>
  <sheetViews>
    <sheetView showGridLines="0" zoomScaleNormal="100" zoomScaleSheetLayoutView="100" workbookViewId="0">
      <selection activeCell="L25" sqref="L25"/>
    </sheetView>
  </sheetViews>
  <sheetFormatPr defaultColWidth="0" defaultRowHeight="13.5"/>
  <cols>
    <col min="1" max="1" width="4.25" style="1" customWidth="1"/>
    <col min="2" max="2" width="15.625" style="1" customWidth="1"/>
    <col min="3" max="3" width="9.625" style="1" customWidth="1"/>
    <col min="4" max="4" width="15.625" style="1" customWidth="1"/>
    <col min="5" max="5" width="9.625" style="1" customWidth="1"/>
    <col min="6" max="6" width="15.625" style="1" customWidth="1"/>
    <col min="7" max="7" width="9.625" style="1" customWidth="1"/>
    <col min="8" max="8" width="27.25" style="1" bestFit="1" customWidth="1"/>
    <col min="9" max="9" width="9" style="1" customWidth="1"/>
    <col min="10" max="10" width="18.375" style="1" customWidth="1"/>
    <col min="11" max="11" width="9.5" style="1" customWidth="1"/>
    <col min="12" max="12" width="26.25" style="1" customWidth="1"/>
    <col min="13" max="254" width="9" style="1" customWidth="1"/>
    <col min="255" max="16384" width="9" style="1" hidden="1"/>
  </cols>
  <sheetData>
    <row r="1" spans="1:13" ht="37.5" customHeight="1">
      <c r="A1" s="75" t="s">
        <v>176</v>
      </c>
      <c r="B1" s="75"/>
      <c r="C1" s="76" t="s">
        <v>300</v>
      </c>
      <c r="D1" s="75"/>
      <c r="E1" s="76"/>
      <c r="F1" s="75"/>
      <c r="J1" s="67" t="s">
        <v>177</v>
      </c>
      <c r="K1" s="77" t="s">
        <v>1150</v>
      </c>
    </row>
    <row r="2" spans="1:13" ht="20.100000000000001" customHeight="1">
      <c r="A2" s="75"/>
      <c r="D2" s="75"/>
      <c r="E2" s="76"/>
      <c r="F2" s="75"/>
      <c r="G2" s="76"/>
      <c r="J2" s="67" t="s">
        <v>178</v>
      </c>
      <c r="K2" s="77" t="s">
        <v>1147</v>
      </c>
    </row>
    <row r="3" spans="1:13" ht="20.100000000000001" customHeight="1">
      <c r="A3" s="229" t="s">
        <v>179</v>
      </c>
      <c r="B3" s="230"/>
      <c r="C3" s="231" t="s">
        <v>1153</v>
      </c>
      <c r="D3" s="232"/>
      <c r="E3" s="76"/>
      <c r="F3" s="75"/>
      <c r="G3" s="76"/>
      <c r="J3" s="67"/>
      <c r="K3" s="77" t="s">
        <v>1148</v>
      </c>
    </row>
    <row r="4" spans="1:13" ht="20.100000000000001" customHeight="1" thickBot="1">
      <c r="A4" s="75"/>
      <c r="B4" s="75"/>
      <c r="C4" s="76"/>
      <c r="D4" s="75"/>
      <c r="E4" s="76"/>
      <c r="F4" s="75"/>
      <c r="G4" s="76"/>
      <c r="J4" s="67"/>
      <c r="K4" s="77"/>
    </row>
    <row r="5" spans="1:13" s="67" customFormat="1" ht="36.75" customHeight="1">
      <c r="A5" s="160" t="s">
        <v>185</v>
      </c>
      <c r="B5" s="161" t="s">
        <v>173</v>
      </c>
      <c r="C5" s="162" t="s">
        <v>216</v>
      </c>
      <c r="D5" s="161" t="s">
        <v>174</v>
      </c>
      <c r="E5" s="162" t="s">
        <v>216</v>
      </c>
      <c r="F5" s="161" t="s">
        <v>175</v>
      </c>
      <c r="G5" s="162" t="s">
        <v>216</v>
      </c>
      <c r="H5" s="163" t="s">
        <v>172</v>
      </c>
    </row>
    <row r="6" spans="1:13" s="55" customFormat="1" ht="18" customHeight="1">
      <c r="A6" s="82" t="str">
        <f>IF(B6&lt;&gt;"",1,"")</f>
        <v/>
      </c>
      <c r="B6" s="70"/>
      <c r="C6" s="103"/>
      <c r="D6" s="70"/>
      <c r="E6" s="103"/>
      <c r="F6" s="70"/>
      <c r="G6" s="103"/>
      <c r="H6" s="100"/>
      <c r="L6" s="84" t="str">
        <f>個人!J5</f>
        <v>サクセススポーツクラブ</v>
      </c>
      <c r="M6" s="55" t="s">
        <v>146</v>
      </c>
    </row>
    <row r="7" spans="1:13" s="55" customFormat="1" ht="18" customHeight="1">
      <c r="A7" s="82" t="str">
        <f t="shared" ref="A7:A20" si="0">IF(B7&lt;&gt;"",A6+1,"")</f>
        <v/>
      </c>
      <c r="B7" s="85"/>
      <c r="C7" s="87"/>
      <c r="D7" s="85"/>
      <c r="E7" s="87"/>
      <c r="F7" s="85"/>
      <c r="G7" s="104"/>
      <c r="H7" s="101"/>
      <c r="L7" s="84" t="str">
        <f>個人!J6</f>
        <v>小樽商科大学Ｔ競技部</v>
      </c>
      <c r="M7" s="55" t="s">
        <v>147</v>
      </c>
    </row>
    <row r="8" spans="1:13" s="55" customFormat="1" ht="18" customHeight="1">
      <c r="A8" s="91" t="str">
        <f t="shared" si="0"/>
        <v/>
      </c>
      <c r="B8" s="85"/>
      <c r="C8" s="87"/>
      <c r="D8" s="85"/>
      <c r="E8" s="87"/>
      <c r="F8" s="85"/>
      <c r="G8" s="104"/>
      <c r="H8" s="101"/>
      <c r="L8" s="84" t="str">
        <f>個人!J7</f>
        <v>なかの体操クラブ</v>
      </c>
      <c r="M8" s="55" t="s">
        <v>148</v>
      </c>
    </row>
    <row r="9" spans="1:13" s="55" customFormat="1" ht="18" customHeight="1">
      <c r="A9" s="91" t="str">
        <f t="shared" si="0"/>
        <v/>
      </c>
      <c r="B9" s="85"/>
      <c r="C9" s="87"/>
      <c r="D9" s="85"/>
      <c r="E9" s="87"/>
      <c r="F9" s="85"/>
      <c r="G9" s="104"/>
      <c r="H9" s="101"/>
      <c r="L9" s="84" t="str">
        <f>個人!J8</f>
        <v>釧路ＴＣアクティヴ</v>
      </c>
      <c r="M9" s="55" t="s">
        <v>149</v>
      </c>
    </row>
    <row r="10" spans="1:13" s="55" customFormat="1" ht="18" customHeight="1">
      <c r="A10" s="91" t="str">
        <f t="shared" si="0"/>
        <v/>
      </c>
      <c r="B10" s="85"/>
      <c r="C10" s="87"/>
      <c r="D10" s="85"/>
      <c r="E10" s="87"/>
      <c r="F10" s="85"/>
      <c r="G10" s="104"/>
      <c r="H10" s="101"/>
      <c r="L10" s="84" t="str">
        <f>個人!J9</f>
        <v>釧路ＴキッズＳ少年団</v>
      </c>
      <c r="M10" s="55" t="s">
        <v>150</v>
      </c>
    </row>
    <row r="11" spans="1:13" s="55" customFormat="1" ht="18" customHeight="1">
      <c r="A11" s="91" t="str">
        <f t="shared" si="0"/>
        <v/>
      </c>
      <c r="B11" s="85"/>
      <c r="C11" s="87"/>
      <c r="D11" s="85"/>
      <c r="E11" s="87"/>
      <c r="F11" s="85"/>
      <c r="G11" s="104"/>
      <c r="H11" s="101"/>
      <c r="L11" s="84" t="str">
        <f>個人!J10</f>
        <v>ＴＣ　るねは　</v>
      </c>
      <c r="M11" s="55" t="s">
        <v>151</v>
      </c>
    </row>
    <row r="12" spans="1:13" s="55" customFormat="1" ht="18" customHeight="1">
      <c r="A12" s="91" t="str">
        <f t="shared" si="0"/>
        <v/>
      </c>
      <c r="B12" s="85"/>
      <c r="C12" s="87"/>
      <c r="D12" s="85"/>
      <c r="E12" s="87"/>
      <c r="F12" s="85"/>
      <c r="G12" s="104"/>
      <c r="H12" s="101"/>
      <c r="L12" s="84" t="str">
        <f>個人!J11</f>
        <v>サンドーム体操クラブ</v>
      </c>
      <c r="M12" s="55" t="s">
        <v>152</v>
      </c>
    </row>
    <row r="13" spans="1:13" s="55" customFormat="1" ht="18" customHeight="1">
      <c r="A13" s="91" t="str">
        <f t="shared" si="0"/>
        <v/>
      </c>
      <c r="B13" s="85"/>
      <c r="C13" s="87"/>
      <c r="D13" s="85"/>
      <c r="E13" s="87"/>
      <c r="F13" s="85"/>
      <c r="G13" s="104"/>
      <c r="H13" s="101"/>
      <c r="L13" s="84" t="str">
        <f>個人!J12</f>
        <v>幕別ﾄﾗﾝﾎﾟﾘﾝｸﾗﾌﾞ　フーニ</v>
      </c>
      <c r="M13" s="55" t="s">
        <v>153</v>
      </c>
    </row>
    <row r="14" spans="1:13" s="55" customFormat="1" ht="18" customHeight="1">
      <c r="A14" s="91" t="str">
        <f t="shared" si="0"/>
        <v/>
      </c>
      <c r="B14" s="85"/>
      <c r="C14" s="87"/>
      <c r="D14" s="85"/>
      <c r="E14" s="87"/>
      <c r="F14" s="85"/>
      <c r="G14" s="104"/>
      <c r="H14" s="101"/>
      <c r="L14" s="84" t="str">
        <f>個人!J13</f>
        <v>音更トランポリンクラブ</v>
      </c>
      <c r="M14" s="55" t="s">
        <v>154</v>
      </c>
    </row>
    <row r="15" spans="1:13" s="55" customFormat="1" ht="18" customHeight="1">
      <c r="A15" s="91" t="str">
        <f t="shared" si="0"/>
        <v/>
      </c>
      <c r="B15" s="85"/>
      <c r="C15" s="87"/>
      <c r="D15" s="85"/>
      <c r="E15" s="87"/>
      <c r="F15" s="85"/>
      <c r="G15" s="104"/>
      <c r="H15" s="101"/>
      <c r="L15" s="84" t="str">
        <f>個人!J14</f>
        <v>上士幌トランポリンクラブ</v>
      </c>
      <c r="M15" s="55" t="s">
        <v>155</v>
      </c>
    </row>
    <row r="16" spans="1:13" s="55" customFormat="1" ht="18" customHeight="1">
      <c r="A16" s="91" t="str">
        <f t="shared" si="0"/>
        <v/>
      </c>
      <c r="B16" s="85"/>
      <c r="C16" s="87"/>
      <c r="D16" s="85"/>
      <c r="E16" s="87"/>
      <c r="F16" s="85"/>
      <c r="G16" s="104"/>
      <c r="H16" s="101"/>
      <c r="K16" s="1"/>
      <c r="L16" s="84" t="str">
        <f>個人!J15</f>
        <v>十勝ジュニア体操クラブ</v>
      </c>
      <c r="M16" s="1" t="s">
        <v>156</v>
      </c>
    </row>
    <row r="17" spans="1:13" s="55" customFormat="1" ht="18" customHeight="1">
      <c r="A17" s="91" t="str">
        <f t="shared" si="0"/>
        <v/>
      </c>
      <c r="B17" s="85"/>
      <c r="C17" s="87"/>
      <c r="D17" s="85"/>
      <c r="E17" s="87"/>
      <c r="F17" s="85"/>
      <c r="G17" s="104"/>
      <c r="H17" s="101"/>
      <c r="K17" s="1"/>
      <c r="L17" s="84" t="str">
        <f>個人!J16</f>
        <v>当麻ジュニア</v>
      </c>
      <c r="M17" s="1" t="s">
        <v>157</v>
      </c>
    </row>
    <row r="18" spans="1:13" s="55" customFormat="1" ht="18" customHeight="1">
      <c r="A18" s="91" t="str">
        <f t="shared" si="0"/>
        <v/>
      </c>
      <c r="B18" s="85"/>
      <c r="C18" s="87"/>
      <c r="D18" s="85"/>
      <c r="E18" s="87"/>
      <c r="F18" s="85"/>
      <c r="G18" s="104"/>
      <c r="H18" s="101"/>
      <c r="K18" s="1"/>
      <c r="L18" s="84" t="str">
        <f>個人!J17</f>
        <v>和寒町トランポリンクラブ</v>
      </c>
      <c r="M18" s="1" t="s">
        <v>158</v>
      </c>
    </row>
    <row r="19" spans="1:13" s="55" customFormat="1" ht="18" customHeight="1">
      <c r="A19" s="91" t="str">
        <f t="shared" si="0"/>
        <v/>
      </c>
      <c r="B19" s="85"/>
      <c r="C19" s="87"/>
      <c r="D19" s="85"/>
      <c r="E19" s="87"/>
      <c r="F19" s="85"/>
      <c r="G19" s="104"/>
      <c r="H19" s="101"/>
      <c r="K19" s="1"/>
      <c r="L19" s="84" t="str">
        <f>個人!J18</f>
        <v>士別トランポリン協会</v>
      </c>
      <c r="M19" s="1"/>
    </row>
    <row r="20" spans="1:13" s="55" customFormat="1" ht="18" customHeight="1" thickBot="1">
      <c r="A20" s="92" t="str">
        <f t="shared" si="0"/>
        <v/>
      </c>
      <c r="B20" s="93"/>
      <c r="C20" s="95"/>
      <c r="D20" s="93"/>
      <c r="E20" s="95"/>
      <c r="F20" s="93"/>
      <c r="G20" s="105"/>
      <c r="H20" s="102"/>
      <c r="K20" s="1"/>
      <c r="L20" s="84" t="str">
        <f>個人!J19</f>
        <v>風連トランポリン協会</v>
      </c>
      <c r="M20" s="1"/>
    </row>
    <row r="21" spans="1:13" ht="19.5" customHeight="1">
      <c r="A21" s="1">
        <f>COUNT(A6:A20)</f>
        <v>0</v>
      </c>
      <c r="L21" s="84" t="str">
        <f>個人!J20</f>
        <v>美深町トランポリン協会</v>
      </c>
    </row>
    <row r="22" spans="1:13" ht="19.5" customHeight="1">
      <c r="L22" s="84" t="str">
        <f>個人!J21</f>
        <v>滝上町トランポリンＳ少年団</v>
      </c>
    </row>
    <row r="23" spans="1:13" ht="19.5" customHeight="1">
      <c r="L23" s="84" t="str">
        <f>個人!J22</f>
        <v>トランポリンクラブKITAMI</v>
      </c>
    </row>
    <row r="24" spans="1:13" ht="19.5" customHeight="1">
      <c r="L24" s="84" t="str">
        <f>個人!J23</f>
        <v>サンスピリッツ端野</v>
      </c>
    </row>
    <row r="25" spans="1:13" ht="19.5" customHeight="1">
      <c r="L25" s="84" t="str">
        <f>個人!J24</f>
        <v>津別トランポリンクラブ</v>
      </c>
    </row>
    <row r="26" spans="1:13" ht="19.5" customHeight="1">
      <c r="L26" s="84">
        <f>個人!J25</f>
        <v>0</v>
      </c>
    </row>
    <row r="27" spans="1:13" ht="19.5" customHeight="1">
      <c r="L27" s="84">
        <f>個人!J26</f>
        <v>0</v>
      </c>
    </row>
    <row r="28" spans="1:13" ht="19.5" customHeight="1">
      <c r="L28" s="84">
        <f>個人!J27</f>
        <v>0</v>
      </c>
    </row>
    <row r="29" spans="1:13" ht="19.5" customHeight="1">
      <c r="L29" s="84">
        <f>個人!J28</f>
        <v>0</v>
      </c>
    </row>
    <row r="30" spans="1:13" ht="19.5" customHeight="1">
      <c r="L30" s="84">
        <f>個人!J29</f>
        <v>0</v>
      </c>
    </row>
    <row r="31" spans="1:13" ht="19.5" customHeight="1">
      <c r="L31" s="84">
        <f>個人!J30</f>
        <v>0</v>
      </c>
    </row>
    <row r="32" spans="1:13" ht="19.5" customHeight="1">
      <c r="L32" s="84">
        <f>個人!J31</f>
        <v>0</v>
      </c>
    </row>
    <row r="33" spans="12:12" ht="19.5" customHeight="1">
      <c r="L33" s="84">
        <f>個人!J32</f>
        <v>0</v>
      </c>
    </row>
    <row r="34" spans="12:12" ht="19.5" customHeight="1">
      <c r="L34" s="84">
        <f>個人!J33</f>
        <v>0</v>
      </c>
    </row>
    <row r="35" spans="12:12" ht="19.5" customHeight="1"/>
    <row r="36" spans="12:12" ht="19.5" customHeight="1"/>
    <row r="37" spans="12:12" ht="19.5" customHeight="1"/>
    <row r="38" spans="12:12" ht="19.5" customHeight="1"/>
    <row r="39" spans="12:12" ht="19.5" customHeight="1"/>
    <row r="40" spans="12:12" ht="19.5" customHeight="1"/>
    <row r="41" spans="12:12" ht="19.5" customHeight="1"/>
    <row r="42" spans="12:12" ht="19.5" customHeight="1"/>
    <row r="43" spans="12:12" ht="19.5" customHeight="1"/>
    <row r="44" spans="12:12" ht="19.5" customHeight="1"/>
    <row r="45" spans="12:12" ht="19.5" customHeight="1"/>
    <row r="46" spans="12:12" ht="19.5" customHeight="1"/>
    <row r="47" spans="12:12" ht="19.5" customHeight="1"/>
    <row r="48" spans="12:12" ht="19.5" customHeight="1"/>
  </sheetData>
  <mergeCells count="2">
    <mergeCell ref="A3:B3"/>
    <mergeCell ref="C3:D3"/>
  </mergeCells>
  <phoneticPr fontId="2"/>
  <dataValidations count="4">
    <dataValidation type="list" allowBlank="1" showInputMessage="1" showErrorMessage="1" sqref="G6 E6 C6">
      <formula1>$K$1:$K$4</formula1>
    </dataValidation>
    <dataValidation type="list" imeMode="on" allowBlank="1" showInputMessage="1" sqref="H6:H20">
      <formula1>$L$6:$L$33</formula1>
    </dataValidation>
    <dataValidation imeMode="on" allowBlank="1" showInputMessage="1" showErrorMessage="1" sqref="D6:D20 B6:B20 F6:F20"/>
    <dataValidation type="list" imeMode="off" allowBlank="1" showInputMessage="1" showErrorMessage="1" sqref="E7:E20 G7:G20 C7:C20">
      <formula1>$M$6:$M$18</formula1>
    </dataValidation>
  </dataValidations>
  <printOptions horizontalCentered="1"/>
  <pageMargins left="0.39370078740157483" right="0.39370078740157483" top="0.59055118110236227" bottom="0.98425196850393704" header="0.51181102362204722" footer="0.51181102362204722"/>
  <pageSetup paperSize="9" orientation="landscape" horizontalDpi="4294967293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K69"/>
  <sheetViews>
    <sheetView showGridLines="0" view="pageBreakPreview" zoomScale="60" zoomScaleNormal="100" workbookViewId="0">
      <selection activeCell="C26" sqref="C26"/>
    </sheetView>
  </sheetViews>
  <sheetFormatPr defaultColWidth="0" defaultRowHeight="0" customHeight="1" zeroHeight="1"/>
  <cols>
    <col min="1" max="7" width="9" style="204" customWidth="1"/>
    <col min="8" max="8" width="9.125" style="204" customWidth="1"/>
    <col min="9" max="9" width="9" style="204" customWidth="1"/>
    <col min="10" max="16384" width="9" style="204" hidden="1"/>
  </cols>
  <sheetData>
    <row r="1" spans="1:10" ht="14.25" customHeight="1">
      <c r="A1" s="202"/>
      <c r="B1" s="246" t="s">
        <v>182</v>
      </c>
      <c r="C1" s="246"/>
      <c r="D1" s="246"/>
      <c r="E1" s="246"/>
      <c r="F1" s="246"/>
      <c r="G1" s="246"/>
      <c r="H1" s="246"/>
      <c r="I1" s="202"/>
      <c r="J1" s="203"/>
    </row>
    <row r="2" spans="1:10" ht="14.25" customHeight="1">
      <c r="A2" s="202"/>
      <c r="B2" s="247"/>
      <c r="C2" s="247"/>
      <c r="D2" s="247"/>
      <c r="E2" s="247"/>
      <c r="F2" s="247"/>
      <c r="G2" s="247"/>
      <c r="H2" s="247"/>
      <c r="I2" s="202"/>
      <c r="J2" s="205"/>
    </row>
    <row r="3" spans="1:10" ht="24.95" customHeight="1">
      <c r="B3" s="238" t="s">
        <v>163</v>
      </c>
      <c r="C3" s="239"/>
      <c r="D3" s="239"/>
      <c r="E3" s="240">
        <f>申込書!E5</f>
        <v>0</v>
      </c>
      <c r="F3" s="240"/>
      <c r="G3" s="240"/>
      <c r="H3" s="241"/>
      <c r="I3" s="206"/>
    </row>
    <row r="4" spans="1:10" ht="24.95" customHeight="1">
      <c r="B4" s="242" t="s">
        <v>183</v>
      </c>
      <c r="C4" s="243"/>
      <c r="D4" s="243"/>
      <c r="E4" s="244">
        <f>申込書!B5</f>
        <v>0</v>
      </c>
      <c r="F4" s="244"/>
      <c r="G4" s="244"/>
      <c r="H4" s="245"/>
      <c r="I4" s="206"/>
    </row>
    <row r="5" spans="1:10" ht="24.75" customHeight="1">
      <c r="B5" s="202"/>
      <c r="C5" s="202"/>
      <c r="D5" s="202"/>
      <c r="E5" s="202"/>
      <c r="F5" s="202"/>
      <c r="G5" s="202"/>
      <c r="H5" s="202"/>
      <c r="I5" s="202"/>
    </row>
    <row r="6" spans="1:10" ht="24.75" customHeight="1">
      <c r="B6" s="202" t="s">
        <v>1156</v>
      </c>
      <c r="C6" s="202"/>
      <c r="D6" s="202"/>
      <c r="E6" s="202"/>
      <c r="F6" s="202"/>
      <c r="G6" s="207"/>
      <c r="H6" s="202" t="s">
        <v>1157</v>
      </c>
      <c r="I6" s="202"/>
    </row>
    <row r="7" spans="1:10" ht="24">
      <c r="B7" s="208" t="s">
        <v>1158</v>
      </c>
      <c r="C7" s="202"/>
      <c r="D7" s="202"/>
      <c r="E7" s="202"/>
      <c r="F7" s="202"/>
      <c r="G7" s="202"/>
      <c r="H7" s="202"/>
      <c r="I7" s="202"/>
    </row>
    <row r="8" spans="1:10" ht="24">
      <c r="B8" s="209" t="s">
        <v>1159</v>
      </c>
      <c r="C8" s="202"/>
      <c r="D8" s="202"/>
      <c r="E8" s="202"/>
      <c r="F8" s="202"/>
      <c r="G8" s="202"/>
      <c r="H8" s="202"/>
      <c r="I8" s="202"/>
    </row>
    <row r="9" spans="1:10" ht="24.75" customHeight="1">
      <c r="B9" s="202"/>
      <c r="C9" s="202"/>
      <c r="D9" s="202"/>
      <c r="E9" s="202"/>
      <c r="F9" s="202"/>
      <c r="G9" s="202"/>
      <c r="H9" s="202"/>
      <c r="I9" s="202"/>
    </row>
    <row r="10" spans="1:10" ht="24">
      <c r="A10" s="202"/>
      <c r="B10" s="202" t="s">
        <v>184</v>
      </c>
      <c r="C10" s="202"/>
      <c r="D10" s="202"/>
      <c r="E10" s="202"/>
      <c r="F10" s="202"/>
      <c r="G10" s="202"/>
      <c r="H10" s="202"/>
      <c r="I10" s="202"/>
    </row>
    <row r="11" spans="1:10" ht="14.25" customHeight="1">
      <c r="A11" s="210"/>
      <c r="B11" s="210"/>
      <c r="C11" s="210"/>
      <c r="D11" s="210"/>
      <c r="E11" s="210"/>
      <c r="F11" s="210"/>
      <c r="G11" s="210"/>
      <c r="H11" s="210"/>
      <c r="I11" s="210"/>
    </row>
    <row r="12" spans="1:10" ht="24">
      <c r="A12" s="210"/>
      <c r="C12" s="210"/>
      <c r="D12" s="210"/>
      <c r="E12" s="210"/>
      <c r="F12" s="210"/>
      <c r="G12" s="207"/>
      <c r="H12" s="202" t="s">
        <v>1160</v>
      </c>
      <c r="I12" s="210"/>
    </row>
    <row r="13" spans="1:10" ht="24" customHeight="1">
      <c r="A13" s="210"/>
      <c r="B13" s="211" t="s">
        <v>1161</v>
      </c>
      <c r="C13" s="210"/>
      <c r="D13" s="210"/>
      <c r="E13" s="210"/>
      <c r="F13" s="210"/>
      <c r="G13" s="210"/>
      <c r="H13" s="210"/>
      <c r="I13" s="210"/>
    </row>
    <row r="14" spans="1:10" ht="14.25" customHeight="1">
      <c r="A14" s="210"/>
      <c r="B14" s="204" t="s">
        <v>1162</v>
      </c>
      <c r="C14" s="210"/>
      <c r="D14" s="210"/>
      <c r="E14" s="210"/>
      <c r="F14" s="210"/>
      <c r="G14" s="210"/>
      <c r="H14" s="210"/>
      <c r="I14" s="210"/>
    </row>
    <row r="15" spans="1:10" ht="14.25">
      <c r="B15" s="248"/>
      <c r="C15" s="248"/>
      <c r="D15" s="248"/>
      <c r="E15" s="248"/>
      <c r="F15" s="248"/>
      <c r="G15" s="248"/>
      <c r="H15" s="248"/>
    </row>
    <row r="16" spans="1:10" ht="22.5" customHeight="1">
      <c r="B16" s="249" t="s">
        <v>168</v>
      </c>
      <c r="C16" s="249"/>
      <c r="D16" s="249"/>
      <c r="E16" s="249"/>
      <c r="F16" s="249"/>
      <c r="G16" s="249"/>
      <c r="H16" s="249"/>
    </row>
    <row r="17" spans="2:11" ht="14.25">
      <c r="B17" s="249"/>
      <c r="C17" s="249"/>
      <c r="D17" s="249"/>
      <c r="E17" s="249"/>
      <c r="F17" s="249"/>
      <c r="G17" s="249"/>
      <c r="H17" s="249"/>
    </row>
    <row r="18" spans="2:11" ht="14.25" customHeight="1">
      <c r="B18" s="210"/>
      <c r="C18" s="210"/>
      <c r="D18" s="210"/>
      <c r="E18" s="210"/>
      <c r="F18" s="210"/>
      <c r="G18" s="210"/>
      <c r="H18" s="210"/>
    </row>
    <row r="19" spans="2:11" ht="14.25"/>
    <row r="20" spans="2:11" ht="30" customHeight="1">
      <c r="B20" s="212" t="s">
        <v>166</v>
      </c>
      <c r="C20" s="250" t="s">
        <v>164</v>
      </c>
      <c r="D20" s="250"/>
      <c r="E20" s="250"/>
      <c r="F20" s="250"/>
      <c r="G20" s="250"/>
      <c r="H20" s="250"/>
    </row>
    <row r="21" spans="2:11" ht="24.95" hidden="1" customHeight="1">
      <c r="B21" s="213"/>
      <c r="C21" s="233"/>
      <c r="D21" s="233"/>
      <c r="E21" s="233"/>
      <c r="F21" s="233"/>
      <c r="G21" s="233"/>
      <c r="H21" s="233"/>
    </row>
    <row r="22" spans="2:11" ht="24.95" customHeight="1">
      <c r="B22" s="213"/>
      <c r="C22" s="233" t="s">
        <v>1163</v>
      </c>
      <c r="D22" s="233"/>
      <c r="E22" s="233"/>
      <c r="F22" s="233"/>
      <c r="G22" s="233"/>
      <c r="H22" s="233"/>
    </row>
    <row r="23" spans="2:11" ht="24.95" hidden="1" customHeight="1">
      <c r="B23" s="213"/>
      <c r="C23" s="233"/>
      <c r="D23" s="233"/>
      <c r="E23" s="233"/>
      <c r="F23" s="233"/>
      <c r="G23" s="233"/>
      <c r="H23" s="233"/>
      <c r="K23" s="204" t="s">
        <v>1164</v>
      </c>
    </row>
    <row r="24" spans="2:11" ht="24.95" customHeight="1">
      <c r="B24" s="234" t="s">
        <v>167</v>
      </c>
      <c r="C24" s="234"/>
      <c r="D24" s="235"/>
      <c r="E24" s="236"/>
      <c r="F24" s="236"/>
      <c r="G24" s="236"/>
      <c r="H24" s="237"/>
    </row>
    <row r="25" spans="2:11" ht="14.25">
      <c r="E25" s="204" t="s">
        <v>165</v>
      </c>
    </row>
    <row r="26" spans="2:11" ht="14.25"/>
    <row r="27" spans="2:11" ht="14.25"/>
    <row r="28" spans="2:11" ht="14.25"/>
    <row r="29" spans="2:11" ht="14.25" hidden="1"/>
    <row r="30" spans="2:11" ht="14.25" hidden="1"/>
    <row r="31" spans="2:11" ht="14.25" hidden="1"/>
    <row r="32" spans="2:11" ht="14.25" hidden="1"/>
    <row r="33" ht="14.25" hidden="1"/>
    <row r="34" ht="14.25" hidden="1"/>
    <row r="35" ht="14.25" hidden="1"/>
    <row r="36" ht="14.25" hidden="1"/>
    <row r="37" ht="14.25"/>
    <row r="38" ht="14.25"/>
    <row r="39" ht="14.25"/>
    <row r="40" ht="14.25"/>
    <row r="41" ht="14.25"/>
    <row r="42" ht="14.25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</sheetData>
  <mergeCells count="13">
    <mergeCell ref="B1:H2"/>
    <mergeCell ref="B15:H15"/>
    <mergeCell ref="B16:H17"/>
    <mergeCell ref="C20:H20"/>
    <mergeCell ref="C21:H21"/>
    <mergeCell ref="C23:H23"/>
    <mergeCell ref="B24:C24"/>
    <mergeCell ref="D24:H24"/>
    <mergeCell ref="C22:H22"/>
    <mergeCell ref="B3:D3"/>
    <mergeCell ref="E3:H3"/>
    <mergeCell ref="B4:D4"/>
    <mergeCell ref="E4:H4"/>
  </mergeCells>
  <phoneticPr fontId="12"/>
  <dataValidations count="3">
    <dataValidation imeMode="hiragana" allowBlank="1" showInputMessage="1" showErrorMessage="1" sqref="I3:I4 E3:E4"/>
    <dataValidation imeMode="disabled" allowBlank="1" showInputMessage="1" showErrorMessage="1" sqref="D24:H24"/>
    <dataValidation type="list" allowBlank="1" showInputMessage="1" showErrorMessage="1" sqref="B21:B23">
      <formula1>$K$23:$K$24</formula1>
    </dataValidation>
  </dataValidations>
  <printOptions horizontalCentered="1"/>
  <pageMargins left="0.78740157480314965" right="0.78740157480314965" top="0.98425196850393704" bottom="0.59055118110236227" header="0.51181102362204722" footer="0.51181102362204722"/>
  <pageSetup paperSize="9" orientation="portrait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0"/>
  <sheetViews>
    <sheetView workbookViewId="0">
      <selection activeCell="D13" sqref="D13"/>
    </sheetView>
  </sheetViews>
  <sheetFormatPr defaultColWidth="9" defaultRowHeight="11.25"/>
  <cols>
    <col min="1" max="1" width="4.5" style="33" bestFit="1" customWidth="1"/>
    <col min="2" max="2" width="9.25" style="35" customWidth="1"/>
    <col min="3" max="3" width="12.25" style="34" customWidth="1"/>
    <col min="4" max="4" width="23" style="34" customWidth="1"/>
    <col min="5" max="5" width="4.75" style="35" bestFit="1" customWidth="1"/>
    <col min="6" max="8" width="5.625" style="35" customWidth="1"/>
    <col min="9" max="9" width="5.625" style="35" bestFit="1" customWidth="1"/>
    <col min="10" max="10" width="6.25" style="35" customWidth="1"/>
    <col min="11" max="11" width="7.5" style="33" customWidth="1"/>
    <col min="12" max="12" width="27.625" style="36" bestFit="1" customWidth="1"/>
    <col min="13" max="13" width="9" style="37"/>
    <col min="14" max="14" width="8.25" style="37" bestFit="1" customWidth="1"/>
    <col min="15" max="15" width="11.125" style="37" bestFit="1" customWidth="1"/>
    <col min="16" max="16" width="22.5" style="37" bestFit="1" customWidth="1"/>
    <col min="17" max="17" width="3" style="37" bestFit="1" customWidth="1"/>
    <col min="18" max="18" width="4.5" style="37" bestFit="1" customWidth="1"/>
    <col min="19" max="22" width="3" style="37" bestFit="1" customWidth="1"/>
    <col min="23" max="23" width="5.75" style="37" bestFit="1" customWidth="1"/>
    <col min="24" max="24" width="27.625" style="37" bestFit="1" customWidth="1"/>
    <col min="25" max="16384" width="9" style="37"/>
  </cols>
  <sheetData>
    <row r="1" spans="1:12" ht="28.5" customHeight="1" thickBot="1">
      <c r="A1" s="251" t="s">
        <v>905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s="38" customFormat="1" ht="25.5" customHeight="1" thickBot="1">
      <c r="A2" s="27" t="s">
        <v>187</v>
      </c>
      <c r="B2" s="28" t="s">
        <v>84</v>
      </c>
      <c r="C2" s="28" t="s">
        <v>198</v>
      </c>
      <c r="D2" s="29" t="s">
        <v>906</v>
      </c>
      <c r="E2" s="30" t="s">
        <v>199</v>
      </c>
      <c r="F2" s="28" t="s">
        <v>72</v>
      </c>
      <c r="G2" s="30" t="s">
        <v>200</v>
      </c>
      <c r="H2" s="30" t="s">
        <v>201</v>
      </c>
      <c r="I2" s="30" t="s">
        <v>202</v>
      </c>
      <c r="J2" s="30" t="s">
        <v>203</v>
      </c>
      <c r="K2" s="31" t="s">
        <v>85</v>
      </c>
      <c r="L2" s="32" t="s">
        <v>204</v>
      </c>
    </row>
    <row r="3" spans="1:12" s="38" customFormat="1" ht="12" customHeight="1">
      <c r="A3" s="137">
        <v>1</v>
      </c>
      <c r="B3" s="150" t="s">
        <v>377</v>
      </c>
      <c r="C3" s="194" t="s">
        <v>378</v>
      </c>
      <c r="D3" s="194" t="s">
        <v>379</v>
      </c>
      <c r="E3" s="194" t="s">
        <v>74</v>
      </c>
      <c r="F3" s="150" t="s">
        <v>73</v>
      </c>
      <c r="G3" s="194" t="s">
        <v>197</v>
      </c>
      <c r="H3" s="194" t="s">
        <v>197</v>
      </c>
      <c r="I3" s="150" t="s">
        <v>75</v>
      </c>
      <c r="J3" s="150" t="s">
        <v>197</v>
      </c>
      <c r="K3" s="195" t="s">
        <v>197</v>
      </c>
      <c r="L3" s="196" t="s">
        <v>907</v>
      </c>
    </row>
    <row r="4" spans="1:12" s="38" customFormat="1" ht="12" customHeight="1">
      <c r="A4" s="138">
        <f t="shared" ref="A4:A67" si="0">A3+1</f>
        <v>2</v>
      </c>
      <c r="B4" s="139" t="s">
        <v>380</v>
      </c>
      <c r="C4" s="140" t="s">
        <v>381</v>
      </c>
      <c r="D4" s="140" t="s">
        <v>382</v>
      </c>
      <c r="E4" s="140" t="s">
        <v>74</v>
      </c>
      <c r="F4" s="139" t="s">
        <v>73</v>
      </c>
      <c r="G4" s="140" t="s">
        <v>197</v>
      </c>
      <c r="H4" s="140" t="s">
        <v>197</v>
      </c>
      <c r="I4" s="139" t="s">
        <v>75</v>
      </c>
      <c r="J4" s="139" t="s">
        <v>197</v>
      </c>
      <c r="K4" s="142" t="s">
        <v>748</v>
      </c>
      <c r="L4" s="197" t="s">
        <v>908</v>
      </c>
    </row>
    <row r="5" spans="1:12" ht="12" customHeight="1">
      <c r="A5" s="138">
        <f>A4+1</f>
        <v>3</v>
      </c>
      <c r="B5" s="139" t="s">
        <v>383</v>
      </c>
      <c r="C5" s="140" t="s">
        <v>384</v>
      </c>
      <c r="D5" s="141" t="s">
        <v>385</v>
      </c>
      <c r="E5" s="140" t="s">
        <v>74</v>
      </c>
      <c r="F5" s="139" t="s">
        <v>73</v>
      </c>
      <c r="G5" s="140" t="s">
        <v>197</v>
      </c>
      <c r="H5" s="140" t="s">
        <v>197</v>
      </c>
      <c r="I5" s="139" t="s">
        <v>75</v>
      </c>
      <c r="J5" s="139" t="s">
        <v>197</v>
      </c>
      <c r="K5" s="142" t="s">
        <v>197</v>
      </c>
      <c r="L5" s="197" t="s">
        <v>908</v>
      </c>
    </row>
    <row r="6" spans="1:12" ht="12" customHeight="1">
      <c r="A6" s="138">
        <f>A5+1</f>
        <v>4</v>
      </c>
      <c r="B6" s="139" t="s">
        <v>386</v>
      </c>
      <c r="C6" s="140" t="s">
        <v>387</v>
      </c>
      <c r="D6" s="141" t="s">
        <v>388</v>
      </c>
      <c r="E6" s="140" t="s">
        <v>76</v>
      </c>
      <c r="F6" s="139" t="s">
        <v>73</v>
      </c>
      <c r="G6" s="140" t="s">
        <v>197</v>
      </c>
      <c r="H6" s="140" t="s">
        <v>197</v>
      </c>
      <c r="I6" s="139" t="s">
        <v>75</v>
      </c>
      <c r="J6" s="139" t="s">
        <v>197</v>
      </c>
      <c r="K6" s="142" t="s">
        <v>748</v>
      </c>
      <c r="L6" s="197" t="s">
        <v>908</v>
      </c>
    </row>
    <row r="7" spans="1:12" ht="12" customHeight="1">
      <c r="A7" s="138">
        <f t="shared" si="0"/>
        <v>5</v>
      </c>
      <c r="B7" s="139" t="s">
        <v>217</v>
      </c>
      <c r="C7" s="140" t="s">
        <v>218</v>
      </c>
      <c r="D7" s="141" t="s">
        <v>219</v>
      </c>
      <c r="E7" s="140" t="s">
        <v>76</v>
      </c>
      <c r="F7" s="139" t="s">
        <v>77</v>
      </c>
      <c r="G7" s="140" t="s">
        <v>75</v>
      </c>
      <c r="H7" s="139" t="s">
        <v>75</v>
      </c>
      <c r="I7" s="140" t="s">
        <v>197</v>
      </c>
      <c r="J7" s="139" t="s">
        <v>197</v>
      </c>
      <c r="K7" s="142" t="s">
        <v>748</v>
      </c>
      <c r="L7" s="197" t="s">
        <v>137</v>
      </c>
    </row>
    <row r="8" spans="1:12" ht="12" customHeight="1">
      <c r="A8" s="138">
        <f t="shared" si="0"/>
        <v>6</v>
      </c>
      <c r="B8" s="139" t="s">
        <v>749</v>
      </c>
      <c r="C8" s="140" t="s">
        <v>750</v>
      </c>
      <c r="D8" s="141" t="s">
        <v>751</v>
      </c>
      <c r="E8" s="140" t="s">
        <v>74</v>
      </c>
      <c r="F8" s="139" t="s">
        <v>73</v>
      </c>
      <c r="G8" s="140" t="s">
        <v>197</v>
      </c>
      <c r="H8" s="139" t="s">
        <v>197</v>
      </c>
      <c r="I8" s="140" t="s">
        <v>197</v>
      </c>
      <c r="J8" s="139" t="s">
        <v>75</v>
      </c>
      <c r="K8" s="142" t="s">
        <v>197</v>
      </c>
      <c r="L8" s="197" t="s">
        <v>908</v>
      </c>
    </row>
    <row r="9" spans="1:12" ht="12" customHeight="1">
      <c r="A9" s="138">
        <f t="shared" si="0"/>
        <v>7</v>
      </c>
      <c r="B9" s="139" t="s">
        <v>303</v>
      </c>
      <c r="C9" s="140" t="s">
        <v>242</v>
      </c>
      <c r="D9" s="141" t="s">
        <v>243</v>
      </c>
      <c r="E9" s="140" t="s">
        <v>76</v>
      </c>
      <c r="F9" s="139" t="s">
        <v>77</v>
      </c>
      <c r="G9" s="140" t="s">
        <v>75</v>
      </c>
      <c r="H9" s="139" t="s">
        <v>75</v>
      </c>
      <c r="I9" s="140" t="s">
        <v>197</v>
      </c>
      <c r="J9" s="139" t="s">
        <v>197</v>
      </c>
      <c r="K9" s="142" t="s">
        <v>748</v>
      </c>
      <c r="L9" s="197" t="s">
        <v>137</v>
      </c>
    </row>
    <row r="10" spans="1:12" ht="12" customHeight="1">
      <c r="A10" s="138">
        <f t="shared" si="0"/>
        <v>8</v>
      </c>
      <c r="B10" s="139" t="s">
        <v>304</v>
      </c>
      <c r="C10" s="140" t="s">
        <v>305</v>
      </c>
      <c r="D10" s="141" t="s">
        <v>306</v>
      </c>
      <c r="E10" s="140" t="s">
        <v>76</v>
      </c>
      <c r="F10" s="139" t="s">
        <v>241</v>
      </c>
      <c r="G10" s="140" t="s">
        <v>75</v>
      </c>
      <c r="H10" s="139" t="s">
        <v>75</v>
      </c>
      <c r="I10" s="140" t="s">
        <v>197</v>
      </c>
      <c r="J10" s="139" t="s">
        <v>197</v>
      </c>
      <c r="K10" s="142">
        <v>1</v>
      </c>
      <c r="L10" s="197" t="s">
        <v>137</v>
      </c>
    </row>
    <row r="11" spans="1:12" ht="12" customHeight="1">
      <c r="A11" s="138">
        <f t="shared" si="0"/>
        <v>9</v>
      </c>
      <c r="B11" s="139" t="s">
        <v>307</v>
      </c>
      <c r="C11" s="140" t="s">
        <v>308</v>
      </c>
      <c r="D11" s="141" t="s">
        <v>309</v>
      </c>
      <c r="E11" s="140" t="s">
        <v>74</v>
      </c>
      <c r="F11" s="139" t="s">
        <v>73</v>
      </c>
      <c r="G11" s="140" t="s">
        <v>197</v>
      </c>
      <c r="H11" s="139" t="s">
        <v>197</v>
      </c>
      <c r="I11" s="140" t="s">
        <v>75</v>
      </c>
      <c r="J11" s="139" t="s">
        <v>197</v>
      </c>
      <c r="K11" s="142" t="s">
        <v>748</v>
      </c>
      <c r="L11" s="197" t="s">
        <v>908</v>
      </c>
    </row>
    <row r="12" spans="1:12" ht="12" customHeight="1">
      <c r="A12" s="138">
        <f t="shared" si="0"/>
        <v>10</v>
      </c>
      <c r="B12" s="139" t="s">
        <v>752</v>
      </c>
      <c r="C12" s="140" t="s">
        <v>753</v>
      </c>
      <c r="D12" s="141" t="s">
        <v>754</v>
      </c>
      <c r="E12" s="140" t="s">
        <v>74</v>
      </c>
      <c r="F12" s="139" t="s">
        <v>241</v>
      </c>
      <c r="G12" s="140" t="s">
        <v>75</v>
      </c>
      <c r="H12" s="139" t="s">
        <v>75</v>
      </c>
      <c r="I12" s="139" t="s">
        <v>197</v>
      </c>
      <c r="J12" s="139" t="s">
        <v>197</v>
      </c>
      <c r="K12" s="142">
        <v>1</v>
      </c>
      <c r="L12" s="197" t="s">
        <v>137</v>
      </c>
    </row>
    <row r="13" spans="1:12" ht="12" customHeight="1">
      <c r="A13" s="138">
        <f t="shared" si="0"/>
        <v>11</v>
      </c>
      <c r="B13" s="139" t="s">
        <v>755</v>
      </c>
      <c r="C13" s="140" t="s">
        <v>756</v>
      </c>
      <c r="D13" s="141" t="s">
        <v>757</v>
      </c>
      <c r="E13" s="140" t="s">
        <v>74</v>
      </c>
      <c r="F13" s="139" t="s">
        <v>241</v>
      </c>
      <c r="G13" s="140" t="s">
        <v>75</v>
      </c>
      <c r="H13" s="139" t="s">
        <v>75</v>
      </c>
      <c r="I13" s="139" t="s">
        <v>197</v>
      </c>
      <c r="J13" s="139" t="s">
        <v>197</v>
      </c>
      <c r="K13" s="142">
        <v>2</v>
      </c>
      <c r="L13" s="197" t="s">
        <v>137</v>
      </c>
    </row>
    <row r="14" spans="1:12" ht="12" customHeight="1">
      <c r="A14" s="138">
        <f t="shared" si="0"/>
        <v>12</v>
      </c>
      <c r="B14" s="139" t="s">
        <v>758</v>
      </c>
      <c r="C14" s="140" t="s">
        <v>759</v>
      </c>
      <c r="D14" s="141" t="s">
        <v>760</v>
      </c>
      <c r="E14" s="140" t="s">
        <v>74</v>
      </c>
      <c r="F14" s="139" t="s">
        <v>241</v>
      </c>
      <c r="G14" s="140" t="s">
        <v>75</v>
      </c>
      <c r="H14" s="139" t="s">
        <v>75</v>
      </c>
      <c r="I14" s="139" t="s">
        <v>197</v>
      </c>
      <c r="J14" s="139" t="s">
        <v>197</v>
      </c>
      <c r="K14" s="142">
        <v>3</v>
      </c>
      <c r="L14" s="197" t="s">
        <v>137</v>
      </c>
    </row>
    <row r="15" spans="1:12" ht="12" customHeight="1">
      <c r="A15" s="138">
        <f t="shared" si="0"/>
        <v>13</v>
      </c>
      <c r="B15" s="139" t="s">
        <v>761</v>
      </c>
      <c r="C15" s="140" t="s">
        <v>762</v>
      </c>
      <c r="D15" s="141" t="s">
        <v>763</v>
      </c>
      <c r="E15" s="140" t="s">
        <v>76</v>
      </c>
      <c r="F15" s="139" t="s">
        <v>241</v>
      </c>
      <c r="G15" s="140" t="s">
        <v>75</v>
      </c>
      <c r="H15" s="139" t="s">
        <v>75</v>
      </c>
      <c r="I15" s="139" t="s">
        <v>197</v>
      </c>
      <c r="J15" s="139" t="s">
        <v>197</v>
      </c>
      <c r="K15" s="142">
        <v>3</v>
      </c>
      <c r="L15" s="197" t="s">
        <v>137</v>
      </c>
    </row>
    <row r="16" spans="1:12" ht="12" customHeight="1">
      <c r="A16" s="138">
        <f t="shared" si="0"/>
        <v>14</v>
      </c>
      <c r="B16" s="139" t="s">
        <v>909</v>
      </c>
      <c r="C16" s="140" t="s">
        <v>910</v>
      </c>
      <c r="D16" s="141" t="s">
        <v>911</v>
      </c>
      <c r="E16" s="140" t="s">
        <v>74</v>
      </c>
      <c r="F16" s="139" t="s">
        <v>241</v>
      </c>
      <c r="G16" s="140" t="s">
        <v>75</v>
      </c>
      <c r="H16" s="139" t="s">
        <v>75</v>
      </c>
      <c r="I16" s="139" t="s">
        <v>197</v>
      </c>
      <c r="J16" s="139" t="s">
        <v>197</v>
      </c>
      <c r="K16" s="142">
        <v>3</v>
      </c>
      <c r="L16" s="197" t="s">
        <v>137</v>
      </c>
    </row>
    <row r="17" spans="1:12" ht="12" customHeight="1">
      <c r="A17" s="138">
        <f t="shared" si="0"/>
        <v>15</v>
      </c>
      <c r="B17" s="139" t="s">
        <v>912</v>
      </c>
      <c r="C17" s="140" t="s">
        <v>913</v>
      </c>
      <c r="D17" s="141" t="s">
        <v>914</v>
      </c>
      <c r="E17" s="140" t="s">
        <v>76</v>
      </c>
      <c r="F17" s="139" t="s">
        <v>241</v>
      </c>
      <c r="G17" s="140" t="s">
        <v>75</v>
      </c>
      <c r="H17" s="139" t="s">
        <v>75</v>
      </c>
      <c r="I17" s="140" t="s">
        <v>197</v>
      </c>
      <c r="J17" s="139" t="s">
        <v>197</v>
      </c>
      <c r="K17" s="142">
        <v>3</v>
      </c>
      <c r="L17" s="197" t="s">
        <v>137</v>
      </c>
    </row>
    <row r="18" spans="1:12" ht="12" customHeight="1">
      <c r="A18" s="138">
        <f t="shared" si="0"/>
        <v>16</v>
      </c>
      <c r="B18" s="139" t="s">
        <v>229</v>
      </c>
      <c r="C18" s="140" t="s">
        <v>230</v>
      </c>
      <c r="D18" s="141" t="s">
        <v>213</v>
      </c>
      <c r="E18" s="140" t="s">
        <v>76</v>
      </c>
      <c r="F18" s="139" t="s">
        <v>77</v>
      </c>
      <c r="G18" s="140" t="s">
        <v>75</v>
      </c>
      <c r="H18" s="139" t="s">
        <v>75</v>
      </c>
      <c r="I18" s="139" t="s">
        <v>197</v>
      </c>
      <c r="J18" s="139" t="s">
        <v>197</v>
      </c>
      <c r="K18" s="142" t="s">
        <v>197</v>
      </c>
      <c r="L18" s="197" t="s">
        <v>137</v>
      </c>
    </row>
    <row r="19" spans="1:12" ht="12" customHeight="1">
      <c r="A19" s="138">
        <f t="shared" si="0"/>
        <v>17</v>
      </c>
      <c r="B19" s="139" t="s">
        <v>416</v>
      </c>
      <c r="C19" s="140" t="s">
        <v>417</v>
      </c>
      <c r="D19" s="141" t="s">
        <v>418</v>
      </c>
      <c r="E19" s="140" t="s">
        <v>76</v>
      </c>
      <c r="F19" s="139" t="s">
        <v>73</v>
      </c>
      <c r="G19" s="140" t="s">
        <v>197</v>
      </c>
      <c r="H19" s="139" t="s">
        <v>197</v>
      </c>
      <c r="I19" s="139" t="s">
        <v>75</v>
      </c>
      <c r="J19" s="139" t="s">
        <v>197</v>
      </c>
      <c r="K19" s="142" t="s">
        <v>197</v>
      </c>
      <c r="L19" s="197" t="s">
        <v>908</v>
      </c>
    </row>
    <row r="20" spans="1:12" ht="12" customHeight="1">
      <c r="A20" s="138">
        <f t="shared" si="0"/>
        <v>18</v>
      </c>
      <c r="B20" s="139" t="s">
        <v>389</v>
      </c>
      <c r="C20" s="140" t="s">
        <v>390</v>
      </c>
      <c r="D20" s="141" t="s">
        <v>391</v>
      </c>
      <c r="E20" s="140" t="s">
        <v>76</v>
      </c>
      <c r="F20" s="139" t="s">
        <v>73</v>
      </c>
      <c r="G20" s="143" t="s">
        <v>197</v>
      </c>
      <c r="H20" s="140" t="s">
        <v>197</v>
      </c>
      <c r="I20" s="139" t="s">
        <v>75</v>
      </c>
      <c r="J20" s="139" t="s">
        <v>197</v>
      </c>
      <c r="K20" s="142" t="s">
        <v>197</v>
      </c>
      <c r="L20" s="198" t="s">
        <v>908</v>
      </c>
    </row>
    <row r="21" spans="1:12" ht="12" customHeight="1">
      <c r="A21" s="138">
        <f t="shared" si="0"/>
        <v>19</v>
      </c>
      <c r="B21" s="139" t="s">
        <v>392</v>
      </c>
      <c r="C21" s="140" t="s">
        <v>393</v>
      </c>
      <c r="D21" s="141" t="s">
        <v>394</v>
      </c>
      <c r="E21" s="140" t="s">
        <v>76</v>
      </c>
      <c r="F21" s="139" t="s">
        <v>73</v>
      </c>
      <c r="G21" s="143" t="s">
        <v>197</v>
      </c>
      <c r="H21" s="140" t="s">
        <v>197</v>
      </c>
      <c r="I21" s="139" t="s">
        <v>75</v>
      </c>
      <c r="J21" s="139" t="s">
        <v>197</v>
      </c>
      <c r="K21" s="142" t="s">
        <v>197</v>
      </c>
      <c r="L21" s="198" t="s">
        <v>908</v>
      </c>
    </row>
    <row r="22" spans="1:12" ht="12" customHeight="1">
      <c r="A22" s="138">
        <f t="shared" si="0"/>
        <v>20</v>
      </c>
      <c r="B22" s="139" t="s">
        <v>395</v>
      </c>
      <c r="C22" s="140" t="s">
        <v>396</v>
      </c>
      <c r="D22" s="141" t="s">
        <v>397</v>
      </c>
      <c r="E22" s="140" t="s">
        <v>76</v>
      </c>
      <c r="F22" s="139" t="s">
        <v>73</v>
      </c>
      <c r="G22" s="143" t="s">
        <v>197</v>
      </c>
      <c r="H22" s="140" t="s">
        <v>197</v>
      </c>
      <c r="I22" s="139" t="s">
        <v>75</v>
      </c>
      <c r="J22" s="139" t="s">
        <v>197</v>
      </c>
      <c r="K22" s="142" t="s">
        <v>197</v>
      </c>
      <c r="L22" s="198" t="s">
        <v>908</v>
      </c>
    </row>
    <row r="23" spans="1:12" ht="12" customHeight="1">
      <c r="A23" s="138">
        <f t="shared" si="0"/>
        <v>21</v>
      </c>
      <c r="B23" s="139" t="s">
        <v>398</v>
      </c>
      <c r="C23" s="140" t="s">
        <v>399</v>
      </c>
      <c r="D23" s="141" t="s">
        <v>400</v>
      </c>
      <c r="E23" s="140" t="s">
        <v>76</v>
      </c>
      <c r="F23" s="139" t="s">
        <v>73</v>
      </c>
      <c r="G23" s="143" t="s">
        <v>197</v>
      </c>
      <c r="H23" s="140" t="s">
        <v>197</v>
      </c>
      <c r="I23" s="139" t="s">
        <v>75</v>
      </c>
      <c r="J23" s="139" t="s">
        <v>197</v>
      </c>
      <c r="K23" s="142" t="s">
        <v>764</v>
      </c>
      <c r="L23" s="198" t="s">
        <v>908</v>
      </c>
    </row>
    <row r="24" spans="1:12" ht="12" customHeight="1">
      <c r="A24" s="138">
        <f t="shared" si="0"/>
        <v>22</v>
      </c>
      <c r="B24" s="139" t="s">
        <v>401</v>
      </c>
      <c r="C24" s="140" t="s">
        <v>402</v>
      </c>
      <c r="D24" s="141" t="s">
        <v>403</v>
      </c>
      <c r="E24" s="140" t="s">
        <v>74</v>
      </c>
      <c r="F24" s="139" t="s">
        <v>73</v>
      </c>
      <c r="G24" s="143" t="s">
        <v>197</v>
      </c>
      <c r="H24" s="140" t="s">
        <v>75</v>
      </c>
      <c r="I24" s="139" t="s">
        <v>75</v>
      </c>
      <c r="J24" s="139" t="s">
        <v>197</v>
      </c>
      <c r="K24" s="144" t="s">
        <v>748</v>
      </c>
      <c r="L24" s="198" t="s">
        <v>138</v>
      </c>
    </row>
    <row r="25" spans="1:12" ht="12" customHeight="1">
      <c r="A25" s="138">
        <f t="shared" si="0"/>
        <v>23</v>
      </c>
      <c r="B25" s="139" t="s">
        <v>425</v>
      </c>
      <c r="C25" s="140" t="s">
        <v>426</v>
      </c>
      <c r="D25" s="141" t="s">
        <v>427</v>
      </c>
      <c r="E25" s="140" t="s">
        <v>76</v>
      </c>
      <c r="F25" s="139" t="s">
        <v>73</v>
      </c>
      <c r="G25" s="143" t="s">
        <v>197</v>
      </c>
      <c r="H25" s="140" t="s">
        <v>197</v>
      </c>
      <c r="I25" s="139" t="s">
        <v>75</v>
      </c>
      <c r="J25" s="139" t="s">
        <v>197</v>
      </c>
      <c r="K25" s="142" t="s">
        <v>748</v>
      </c>
      <c r="L25" s="198" t="s">
        <v>908</v>
      </c>
    </row>
    <row r="26" spans="1:12" ht="12" customHeight="1">
      <c r="A26" s="138">
        <f t="shared" si="0"/>
        <v>24</v>
      </c>
      <c r="B26" s="139" t="s">
        <v>212</v>
      </c>
      <c r="C26" s="140" t="s">
        <v>221</v>
      </c>
      <c r="D26" s="141" t="s">
        <v>222</v>
      </c>
      <c r="E26" s="140" t="s">
        <v>74</v>
      </c>
      <c r="F26" s="139" t="s">
        <v>73</v>
      </c>
      <c r="G26" s="139" t="s">
        <v>197</v>
      </c>
      <c r="H26" s="139" t="s">
        <v>75</v>
      </c>
      <c r="I26" s="151" t="s">
        <v>75</v>
      </c>
      <c r="J26" s="139" t="s">
        <v>197</v>
      </c>
      <c r="K26" s="142" t="s">
        <v>748</v>
      </c>
      <c r="L26" s="198" t="s">
        <v>138</v>
      </c>
    </row>
    <row r="27" spans="1:12" ht="12" customHeight="1">
      <c r="A27" s="138">
        <f t="shared" si="0"/>
        <v>25</v>
      </c>
      <c r="B27" s="139" t="s">
        <v>205</v>
      </c>
      <c r="C27" s="140" t="s">
        <v>223</v>
      </c>
      <c r="D27" s="141" t="s">
        <v>224</v>
      </c>
      <c r="E27" s="140" t="s">
        <v>74</v>
      </c>
      <c r="F27" s="139" t="s">
        <v>78</v>
      </c>
      <c r="G27" s="139" t="s">
        <v>197</v>
      </c>
      <c r="H27" s="139" t="s">
        <v>75</v>
      </c>
      <c r="I27" s="140" t="s">
        <v>197</v>
      </c>
      <c r="J27" s="139" t="s">
        <v>197</v>
      </c>
      <c r="K27" s="142" t="s">
        <v>748</v>
      </c>
      <c r="L27" s="198" t="s">
        <v>138</v>
      </c>
    </row>
    <row r="28" spans="1:12" ht="12" customHeight="1">
      <c r="A28" s="138">
        <f t="shared" si="0"/>
        <v>26</v>
      </c>
      <c r="B28" s="139" t="s">
        <v>404</v>
      </c>
      <c r="C28" s="140" t="s">
        <v>405</v>
      </c>
      <c r="D28" s="141" t="s">
        <v>406</v>
      </c>
      <c r="E28" s="140" t="s">
        <v>74</v>
      </c>
      <c r="F28" s="139" t="s">
        <v>73</v>
      </c>
      <c r="G28" s="139" t="s">
        <v>197</v>
      </c>
      <c r="H28" s="139" t="s">
        <v>197</v>
      </c>
      <c r="I28" s="139" t="s">
        <v>75</v>
      </c>
      <c r="J28" s="139" t="s">
        <v>197</v>
      </c>
      <c r="K28" s="142" t="s">
        <v>197</v>
      </c>
      <c r="L28" s="198" t="s">
        <v>908</v>
      </c>
    </row>
    <row r="29" spans="1:12" ht="12" customHeight="1">
      <c r="A29" s="138">
        <f t="shared" si="0"/>
        <v>27</v>
      </c>
      <c r="B29" s="139" t="s">
        <v>407</v>
      </c>
      <c r="C29" s="140" t="s">
        <v>408</v>
      </c>
      <c r="D29" s="141" t="s">
        <v>409</v>
      </c>
      <c r="E29" s="140" t="s">
        <v>74</v>
      </c>
      <c r="F29" s="139" t="s">
        <v>73</v>
      </c>
      <c r="G29" s="139" t="s">
        <v>197</v>
      </c>
      <c r="H29" s="139" t="s">
        <v>197</v>
      </c>
      <c r="I29" s="139" t="s">
        <v>75</v>
      </c>
      <c r="J29" s="139" t="s">
        <v>197</v>
      </c>
      <c r="K29" s="142" t="s">
        <v>197</v>
      </c>
      <c r="L29" s="198" t="s">
        <v>908</v>
      </c>
    </row>
    <row r="30" spans="1:12" ht="12" customHeight="1">
      <c r="A30" s="138">
        <f t="shared" si="0"/>
        <v>28</v>
      </c>
      <c r="B30" s="139" t="s">
        <v>410</v>
      </c>
      <c r="C30" s="140" t="s">
        <v>411</v>
      </c>
      <c r="D30" s="141" t="s">
        <v>412</v>
      </c>
      <c r="E30" s="140" t="s">
        <v>76</v>
      </c>
      <c r="F30" s="139" t="s">
        <v>73</v>
      </c>
      <c r="G30" s="139" t="s">
        <v>197</v>
      </c>
      <c r="H30" s="139" t="s">
        <v>197</v>
      </c>
      <c r="I30" s="139" t="s">
        <v>75</v>
      </c>
      <c r="J30" s="139" t="s">
        <v>197</v>
      </c>
      <c r="K30" s="142" t="s">
        <v>197</v>
      </c>
      <c r="L30" s="198" t="s">
        <v>908</v>
      </c>
    </row>
    <row r="31" spans="1:12" ht="12" customHeight="1">
      <c r="A31" s="138">
        <f t="shared" si="0"/>
        <v>29</v>
      </c>
      <c r="B31" s="139" t="s">
        <v>208</v>
      </c>
      <c r="C31" s="140" t="s">
        <v>225</v>
      </c>
      <c r="D31" s="141" t="s">
        <v>226</v>
      </c>
      <c r="E31" s="140" t="s">
        <v>76</v>
      </c>
      <c r="F31" s="139" t="s">
        <v>77</v>
      </c>
      <c r="G31" s="139" t="s">
        <v>75</v>
      </c>
      <c r="H31" s="139" t="s">
        <v>75</v>
      </c>
      <c r="I31" s="139" t="s">
        <v>197</v>
      </c>
      <c r="J31" s="139" t="s">
        <v>197</v>
      </c>
      <c r="K31" s="142" t="s">
        <v>764</v>
      </c>
      <c r="L31" s="198" t="s">
        <v>138</v>
      </c>
    </row>
    <row r="32" spans="1:12" ht="12" customHeight="1">
      <c r="A32" s="138">
        <f t="shared" si="0"/>
        <v>30</v>
      </c>
      <c r="B32" s="139" t="s">
        <v>209</v>
      </c>
      <c r="C32" s="140" t="s">
        <v>227</v>
      </c>
      <c r="D32" s="141" t="s">
        <v>228</v>
      </c>
      <c r="E32" s="140" t="s">
        <v>74</v>
      </c>
      <c r="F32" s="139" t="s">
        <v>77</v>
      </c>
      <c r="G32" s="143" t="s">
        <v>75</v>
      </c>
      <c r="H32" s="140" t="s">
        <v>75</v>
      </c>
      <c r="I32" s="139" t="s">
        <v>197</v>
      </c>
      <c r="J32" s="139" t="s">
        <v>197</v>
      </c>
      <c r="K32" s="144">
        <v>1</v>
      </c>
      <c r="L32" s="198" t="s">
        <v>138</v>
      </c>
    </row>
    <row r="33" spans="1:12" ht="12" customHeight="1">
      <c r="A33" s="138">
        <f t="shared" si="0"/>
        <v>31</v>
      </c>
      <c r="B33" s="139" t="s">
        <v>413</v>
      </c>
      <c r="C33" s="140" t="s">
        <v>414</v>
      </c>
      <c r="D33" s="141" t="s">
        <v>415</v>
      </c>
      <c r="E33" s="140" t="s">
        <v>76</v>
      </c>
      <c r="F33" s="139" t="s">
        <v>73</v>
      </c>
      <c r="G33" s="143" t="s">
        <v>197</v>
      </c>
      <c r="H33" s="140" t="s">
        <v>197</v>
      </c>
      <c r="I33" s="139" t="s">
        <v>75</v>
      </c>
      <c r="J33" s="139" t="s">
        <v>197</v>
      </c>
      <c r="K33" s="142" t="s">
        <v>197</v>
      </c>
      <c r="L33" s="198" t="s">
        <v>908</v>
      </c>
    </row>
    <row r="34" spans="1:12" ht="12" customHeight="1">
      <c r="A34" s="138">
        <f t="shared" si="0"/>
        <v>32</v>
      </c>
      <c r="B34" s="139" t="s">
        <v>419</v>
      </c>
      <c r="C34" s="140" t="s">
        <v>420</v>
      </c>
      <c r="D34" s="141" t="s">
        <v>421</v>
      </c>
      <c r="E34" s="140" t="s">
        <v>76</v>
      </c>
      <c r="F34" s="139" t="s">
        <v>73</v>
      </c>
      <c r="G34" s="143" t="s">
        <v>197</v>
      </c>
      <c r="H34" s="140" t="s">
        <v>197</v>
      </c>
      <c r="I34" s="139" t="s">
        <v>75</v>
      </c>
      <c r="J34" s="139" t="s">
        <v>197</v>
      </c>
      <c r="K34" s="142" t="s">
        <v>197</v>
      </c>
      <c r="L34" s="198" t="s">
        <v>908</v>
      </c>
    </row>
    <row r="35" spans="1:12" ht="12" customHeight="1">
      <c r="A35" s="138">
        <f t="shared" si="0"/>
        <v>33</v>
      </c>
      <c r="B35" s="139" t="s">
        <v>231</v>
      </c>
      <c r="C35" s="140" t="s">
        <v>232</v>
      </c>
      <c r="D35" s="141" t="s">
        <v>233</v>
      </c>
      <c r="E35" s="140" t="s">
        <v>76</v>
      </c>
      <c r="F35" s="139" t="s">
        <v>241</v>
      </c>
      <c r="G35" s="143" t="s">
        <v>75</v>
      </c>
      <c r="H35" s="139" t="s">
        <v>75</v>
      </c>
      <c r="I35" s="139" t="s">
        <v>197</v>
      </c>
      <c r="J35" s="139" t="s">
        <v>197</v>
      </c>
      <c r="K35" s="142">
        <v>1</v>
      </c>
      <c r="L35" s="198" t="s">
        <v>138</v>
      </c>
    </row>
    <row r="36" spans="1:12" ht="12" customHeight="1">
      <c r="A36" s="138">
        <f t="shared" si="0"/>
        <v>34</v>
      </c>
      <c r="B36" s="139" t="s">
        <v>422</v>
      </c>
      <c r="C36" s="140" t="s">
        <v>423</v>
      </c>
      <c r="D36" s="141" t="s">
        <v>424</v>
      </c>
      <c r="E36" s="140" t="s">
        <v>74</v>
      </c>
      <c r="F36" s="139" t="s">
        <v>73</v>
      </c>
      <c r="G36" s="143" t="s">
        <v>197</v>
      </c>
      <c r="H36" s="139" t="s">
        <v>197</v>
      </c>
      <c r="I36" s="139" t="s">
        <v>75</v>
      </c>
      <c r="J36" s="139" t="s">
        <v>197</v>
      </c>
      <c r="K36" s="142" t="s">
        <v>197</v>
      </c>
      <c r="L36" s="198" t="s">
        <v>908</v>
      </c>
    </row>
    <row r="37" spans="1:12" ht="12" customHeight="1">
      <c r="A37" s="138">
        <f t="shared" si="0"/>
        <v>35</v>
      </c>
      <c r="B37" s="139" t="s">
        <v>310</v>
      </c>
      <c r="C37" s="140" t="s">
        <v>311</v>
      </c>
      <c r="D37" s="141" t="s">
        <v>312</v>
      </c>
      <c r="E37" s="140" t="s">
        <v>74</v>
      </c>
      <c r="F37" s="139" t="s">
        <v>241</v>
      </c>
      <c r="G37" s="143" t="s">
        <v>75</v>
      </c>
      <c r="H37" s="139" t="s">
        <v>75</v>
      </c>
      <c r="I37" s="139" t="s">
        <v>197</v>
      </c>
      <c r="J37" s="139" t="s">
        <v>197</v>
      </c>
      <c r="K37" s="142" t="s">
        <v>197</v>
      </c>
      <c r="L37" s="198" t="s">
        <v>138</v>
      </c>
    </row>
    <row r="38" spans="1:12" ht="12" customHeight="1">
      <c r="A38" s="138">
        <f t="shared" si="0"/>
        <v>36</v>
      </c>
      <c r="B38" s="139" t="s">
        <v>430</v>
      </c>
      <c r="C38" s="140" t="s">
        <v>431</v>
      </c>
      <c r="D38" s="141" t="s">
        <v>432</v>
      </c>
      <c r="E38" s="140" t="s">
        <v>74</v>
      </c>
      <c r="F38" s="139" t="s">
        <v>73</v>
      </c>
      <c r="G38" s="143" t="s">
        <v>197</v>
      </c>
      <c r="H38" s="139" t="s">
        <v>197</v>
      </c>
      <c r="I38" s="139" t="s">
        <v>75</v>
      </c>
      <c r="J38" s="139" t="s">
        <v>197</v>
      </c>
      <c r="K38" s="142" t="s">
        <v>197</v>
      </c>
      <c r="L38" s="198" t="s">
        <v>908</v>
      </c>
    </row>
    <row r="39" spans="1:12" ht="12" customHeight="1">
      <c r="A39" s="138">
        <f t="shared" si="0"/>
        <v>37</v>
      </c>
      <c r="B39" s="139" t="s">
        <v>433</v>
      </c>
      <c r="C39" s="140" t="s">
        <v>434</v>
      </c>
      <c r="D39" s="141" t="s">
        <v>435</v>
      </c>
      <c r="E39" s="140" t="s">
        <v>74</v>
      </c>
      <c r="F39" s="139" t="s">
        <v>73</v>
      </c>
      <c r="G39" s="143" t="s">
        <v>197</v>
      </c>
      <c r="H39" s="139" t="s">
        <v>197</v>
      </c>
      <c r="I39" s="139" t="s">
        <v>75</v>
      </c>
      <c r="J39" s="139" t="s">
        <v>197</v>
      </c>
      <c r="K39" s="142" t="s">
        <v>197</v>
      </c>
      <c r="L39" s="198" t="s">
        <v>908</v>
      </c>
    </row>
    <row r="40" spans="1:12" ht="12" customHeight="1">
      <c r="A40" s="138">
        <f t="shared" si="0"/>
        <v>38</v>
      </c>
      <c r="B40" s="139" t="s">
        <v>436</v>
      </c>
      <c r="C40" s="140" t="s">
        <v>437</v>
      </c>
      <c r="D40" s="141" t="s">
        <v>438</v>
      </c>
      <c r="E40" s="140" t="s">
        <v>76</v>
      </c>
      <c r="F40" s="139" t="s">
        <v>73</v>
      </c>
      <c r="G40" s="143" t="s">
        <v>197</v>
      </c>
      <c r="H40" s="139" t="s">
        <v>197</v>
      </c>
      <c r="I40" s="139" t="s">
        <v>75</v>
      </c>
      <c r="J40" s="139" t="s">
        <v>197</v>
      </c>
      <c r="K40" s="142" t="s">
        <v>197</v>
      </c>
      <c r="L40" s="198" t="s">
        <v>908</v>
      </c>
    </row>
    <row r="41" spans="1:12" ht="12" customHeight="1">
      <c r="A41" s="138">
        <f t="shared" si="0"/>
        <v>39</v>
      </c>
      <c r="B41" s="139" t="s">
        <v>677</v>
      </c>
      <c r="C41" s="140" t="s">
        <v>678</v>
      </c>
      <c r="D41" s="141" t="s">
        <v>679</v>
      </c>
      <c r="E41" s="140" t="s">
        <v>74</v>
      </c>
      <c r="F41" s="139" t="s">
        <v>241</v>
      </c>
      <c r="G41" s="143" t="s">
        <v>75</v>
      </c>
      <c r="H41" s="139" t="s">
        <v>75</v>
      </c>
      <c r="I41" s="139" t="s">
        <v>197</v>
      </c>
      <c r="J41" s="139" t="s">
        <v>197</v>
      </c>
      <c r="K41" s="142">
        <v>4</v>
      </c>
      <c r="L41" s="198" t="s">
        <v>138</v>
      </c>
    </row>
    <row r="42" spans="1:12" ht="12" customHeight="1">
      <c r="A42" s="138">
        <f t="shared" si="0"/>
        <v>40</v>
      </c>
      <c r="B42" s="139" t="s">
        <v>765</v>
      </c>
      <c r="C42" s="140" t="s">
        <v>766</v>
      </c>
      <c r="D42" s="141" t="s">
        <v>767</v>
      </c>
      <c r="E42" s="140" t="s">
        <v>74</v>
      </c>
      <c r="F42" s="139" t="s">
        <v>73</v>
      </c>
      <c r="G42" s="143" t="s">
        <v>197</v>
      </c>
      <c r="H42" s="139" t="s">
        <v>197</v>
      </c>
      <c r="I42" s="139" t="s">
        <v>197</v>
      </c>
      <c r="J42" s="139" t="s">
        <v>75</v>
      </c>
      <c r="K42" s="142" t="s">
        <v>197</v>
      </c>
      <c r="L42" s="198" t="s">
        <v>908</v>
      </c>
    </row>
    <row r="43" spans="1:12" ht="12" customHeight="1">
      <c r="A43" s="138">
        <f t="shared" si="0"/>
        <v>41</v>
      </c>
      <c r="B43" s="139" t="s">
        <v>915</v>
      </c>
      <c r="C43" s="140" t="s">
        <v>916</v>
      </c>
      <c r="D43" s="141" t="s">
        <v>917</v>
      </c>
      <c r="E43" s="140" t="s">
        <v>76</v>
      </c>
      <c r="F43" s="139" t="s">
        <v>241</v>
      </c>
      <c r="G43" s="143" t="s">
        <v>75</v>
      </c>
      <c r="H43" s="139" t="s">
        <v>75</v>
      </c>
      <c r="I43" s="139" t="s">
        <v>197</v>
      </c>
      <c r="J43" s="139" t="s">
        <v>197</v>
      </c>
      <c r="K43" s="142">
        <v>4</v>
      </c>
      <c r="L43" s="198" t="s">
        <v>138</v>
      </c>
    </row>
    <row r="44" spans="1:12" ht="12" customHeight="1">
      <c r="A44" s="138">
        <f t="shared" si="0"/>
        <v>42</v>
      </c>
      <c r="B44" s="139" t="s">
        <v>918</v>
      </c>
      <c r="C44" s="140" t="s">
        <v>919</v>
      </c>
      <c r="D44" s="141" t="s">
        <v>920</v>
      </c>
      <c r="E44" s="140" t="s">
        <v>74</v>
      </c>
      <c r="F44" s="139" t="s">
        <v>241</v>
      </c>
      <c r="G44" s="143" t="s">
        <v>75</v>
      </c>
      <c r="H44" s="139" t="s">
        <v>75</v>
      </c>
      <c r="I44" s="139" t="s">
        <v>197</v>
      </c>
      <c r="J44" s="139" t="s">
        <v>197</v>
      </c>
      <c r="K44" s="142" t="s">
        <v>197</v>
      </c>
      <c r="L44" s="198" t="s">
        <v>138</v>
      </c>
    </row>
    <row r="45" spans="1:12" ht="12" customHeight="1">
      <c r="A45" s="138">
        <f t="shared" si="0"/>
        <v>43</v>
      </c>
      <c r="B45" s="139" t="s">
        <v>921</v>
      </c>
      <c r="C45" s="140" t="s">
        <v>922</v>
      </c>
      <c r="D45" s="141" t="s">
        <v>923</v>
      </c>
      <c r="E45" s="140" t="s">
        <v>76</v>
      </c>
      <c r="F45" s="139" t="s">
        <v>241</v>
      </c>
      <c r="G45" s="143" t="s">
        <v>197</v>
      </c>
      <c r="H45" s="139" t="s">
        <v>75</v>
      </c>
      <c r="I45" s="139" t="s">
        <v>197</v>
      </c>
      <c r="J45" s="139" t="s">
        <v>197</v>
      </c>
      <c r="K45" s="142">
        <v>1</v>
      </c>
      <c r="L45" s="198" t="s">
        <v>138</v>
      </c>
    </row>
    <row r="46" spans="1:12" ht="12" customHeight="1">
      <c r="A46" s="138">
        <f t="shared" si="0"/>
        <v>44</v>
      </c>
      <c r="B46" s="139" t="s">
        <v>924</v>
      </c>
      <c r="C46" s="140" t="s">
        <v>925</v>
      </c>
      <c r="D46" s="141" t="s">
        <v>926</v>
      </c>
      <c r="E46" s="140" t="s">
        <v>76</v>
      </c>
      <c r="F46" s="139" t="s">
        <v>241</v>
      </c>
      <c r="G46" s="143" t="s">
        <v>197</v>
      </c>
      <c r="H46" s="139" t="s">
        <v>75</v>
      </c>
      <c r="I46" s="139" t="s">
        <v>197</v>
      </c>
      <c r="J46" s="139" t="s">
        <v>197</v>
      </c>
      <c r="K46" s="142">
        <v>4</v>
      </c>
      <c r="L46" s="198" t="s">
        <v>138</v>
      </c>
    </row>
    <row r="47" spans="1:12" ht="12" customHeight="1">
      <c r="A47" s="138">
        <f t="shared" si="0"/>
        <v>45</v>
      </c>
      <c r="B47" s="139" t="s">
        <v>193</v>
      </c>
      <c r="C47" s="140" t="s">
        <v>239</v>
      </c>
      <c r="D47" s="141" t="s">
        <v>191</v>
      </c>
      <c r="E47" s="140" t="s">
        <v>76</v>
      </c>
      <c r="F47" s="139" t="s">
        <v>78</v>
      </c>
      <c r="G47" s="143" t="s">
        <v>197</v>
      </c>
      <c r="H47" s="139" t="s">
        <v>75</v>
      </c>
      <c r="I47" s="139" t="s">
        <v>197</v>
      </c>
      <c r="J47" s="139" t="s">
        <v>197</v>
      </c>
      <c r="K47" s="142" t="s">
        <v>197</v>
      </c>
      <c r="L47" s="198" t="s">
        <v>138</v>
      </c>
    </row>
    <row r="48" spans="1:12" ht="12" customHeight="1">
      <c r="A48" s="138">
        <f t="shared" si="0"/>
        <v>46</v>
      </c>
      <c r="B48" s="139" t="s">
        <v>505</v>
      </c>
      <c r="C48" s="140" t="s">
        <v>927</v>
      </c>
      <c r="D48" s="141" t="s">
        <v>506</v>
      </c>
      <c r="E48" s="140" t="s">
        <v>74</v>
      </c>
      <c r="F48" s="139" t="s">
        <v>73</v>
      </c>
      <c r="G48" s="143" t="s">
        <v>197</v>
      </c>
      <c r="H48" s="139" t="s">
        <v>197</v>
      </c>
      <c r="I48" s="139" t="s">
        <v>75</v>
      </c>
      <c r="J48" s="139" t="s">
        <v>197</v>
      </c>
      <c r="K48" s="142" t="s">
        <v>197</v>
      </c>
      <c r="L48" s="198" t="s">
        <v>908</v>
      </c>
    </row>
    <row r="49" spans="1:12" ht="12" customHeight="1">
      <c r="A49" s="138">
        <f t="shared" si="0"/>
        <v>47</v>
      </c>
      <c r="B49" s="139" t="s">
        <v>507</v>
      </c>
      <c r="C49" s="140" t="s">
        <v>508</v>
      </c>
      <c r="D49" s="141" t="s">
        <v>509</v>
      </c>
      <c r="E49" s="140" t="s">
        <v>76</v>
      </c>
      <c r="F49" s="139" t="s">
        <v>73</v>
      </c>
      <c r="G49" s="143" t="s">
        <v>197</v>
      </c>
      <c r="H49" s="139" t="s">
        <v>197</v>
      </c>
      <c r="I49" s="139" t="s">
        <v>75</v>
      </c>
      <c r="J49" s="139" t="s">
        <v>197</v>
      </c>
      <c r="K49" s="142" t="s">
        <v>197</v>
      </c>
      <c r="L49" s="198" t="s">
        <v>908</v>
      </c>
    </row>
    <row r="50" spans="1:12" ht="12" customHeight="1">
      <c r="A50" s="138">
        <f t="shared" si="0"/>
        <v>48</v>
      </c>
      <c r="B50" s="139" t="s">
        <v>928</v>
      </c>
      <c r="C50" s="140" t="s">
        <v>929</v>
      </c>
      <c r="D50" s="141" t="s">
        <v>930</v>
      </c>
      <c r="E50" s="140" t="s">
        <v>76</v>
      </c>
      <c r="F50" s="139" t="s">
        <v>73</v>
      </c>
      <c r="G50" s="143" t="s">
        <v>197</v>
      </c>
      <c r="H50" s="139" t="s">
        <v>197</v>
      </c>
      <c r="I50" s="139" t="s">
        <v>75</v>
      </c>
      <c r="J50" s="139" t="s">
        <v>197</v>
      </c>
      <c r="K50" s="142" t="s">
        <v>197</v>
      </c>
      <c r="L50" s="198" t="s">
        <v>908</v>
      </c>
    </row>
    <row r="51" spans="1:12" ht="12" customHeight="1">
      <c r="A51" s="138">
        <f t="shared" si="0"/>
        <v>49</v>
      </c>
      <c r="B51" s="139" t="s">
        <v>513</v>
      </c>
      <c r="C51" s="140" t="s">
        <v>514</v>
      </c>
      <c r="D51" s="141" t="s">
        <v>931</v>
      </c>
      <c r="E51" s="140" t="s">
        <v>76</v>
      </c>
      <c r="F51" s="139" t="s">
        <v>73</v>
      </c>
      <c r="G51" s="143" t="s">
        <v>197</v>
      </c>
      <c r="H51" s="139" t="s">
        <v>197</v>
      </c>
      <c r="I51" s="139" t="s">
        <v>75</v>
      </c>
      <c r="J51" s="139" t="s">
        <v>197</v>
      </c>
      <c r="K51" s="142" t="s">
        <v>197</v>
      </c>
      <c r="L51" s="198" t="s">
        <v>908</v>
      </c>
    </row>
    <row r="52" spans="1:12" ht="12" customHeight="1">
      <c r="A52" s="138">
        <f t="shared" si="0"/>
        <v>50</v>
      </c>
      <c r="B52" s="139" t="s">
        <v>439</v>
      </c>
      <c r="C52" s="140" t="s">
        <v>440</v>
      </c>
      <c r="D52" s="141" t="s">
        <v>441</v>
      </c>
      <c r="E52" s="140" t="s">
        <v>74</v>
      </c>
      <c r="F52" s="139" t="s">
        <v>73</v>
      </c>
      <c r="G52" s="143" t="s">
        <v>197</v>
      </c>
      <c r="H52" s="139" t="s">
        <v>197</v>
      </c>
      <c r="I52" s="139" t="s">
        <v>75</v>
      </c>
      <c r="J52" s="139" t="s">
        <v>197</v>
      </c>
      <c r="K52" s="142" t="s">
        <v>197</v>
      </c>
      <c r="L52" s="199" t="s">
        <v>908</v>
      </c>
    </row>
    <row r="53" spans="1:12" ht="12" customHeight="1">
      <c r="A53" s="138">
        <f t="shared" si="0"/>
        <v>51</v>
      </c>
      <c r="B53" s="139" t="s">
        <v>210</v>
      </c>
      <c r="C53" s="140" t="s">
        <v>244</v>
      </c>
      <c r="D53" s="141" t="s">
        <v>234</v>
      </c>
      <c r="E53" s="140" t="s">
        <v>74</v>
      </c>
      <c r="F53" s="139" t="s">
        <v>73</v>
      </c>
      <c r="G53" s="143" t="s">
        <v>197</v>
      </c>
      <c r="H53" s="139" t="s">
        <v>197</v>
      </c>
      <c r="I53" s="139" t="s">
        <v>75</v>
      </c>
      <c r="J53" s="139" t="s">
        <v>197</v>
      </c>
      <c r="K53" s="142" t="s">
        <v>197</v>
      </c>
      <c r="L53" s="199" t="s">
        <v>908</v>
      </c>
    </row>
    <row r="54" spans="1:12" ht="12" customHeight="1">
      <c r="A54" s="138">
        <f t="shared" si="0"/>
        <v>52</v>
      </c>
      <c r="B54" s="139" t="s">
        <v>683</v>
      </c>
      <c r="C54" s="140" t="s">
        <v>684</v>
      </c>
      <c r="D54" s="141" t="s">
        <v>685</v>
      </c>
      <c r="E54" s="140" t="s">
        <v>74</v>
      </c>
      <c r="F54" s="139" t="s">
        <v>73</v>
      </c>
      <c r="G54" s="143" t="s">
        <v>197</v>
      </c>
      <c r="H54" s="139" t="s">
        <v>197</v>
      </c>
      <c r="I54" s="139" t="s">
        <v>75</v>
      </c>
      <c r="J54" s="139" t="s">
        <v>197</v>
      </c>
      <c r="K54" s="142" t="s">
        <v>197</v>
      </c>
      <c r="L54" s="199" t="s">
        <v>908</v>
      </c>
    </row>
    <row r="55" spans="1:12" ht="12" customHeight="1">
      <c r="A55" s="138">
        <f t="shared" si="0"/>
        <v>53</v>
      </c>
      <c r="B55" s="139" t="s">
        <v>235</v>
      </c>
      <c r="C55" s="140" t="s">
        <v>236</v>
      </c>
      <c r="D55" s="141" t="s">
        <v>214</v>
      </c>
      <c r="E55" s="140" t="s">
        <v>74</v>
      </c>
      <c r="F55" s="139" t="s">
        <v>73</v>
      </c>
      <c r="G55" s="143" t="s">
        <v>197</v>
      </c>
      <c r="H55" s="139" t="s">
        <v>75</v>
      </c>
      <c r="I55" s="139" t="s">
        <v>197</v>
      </c>
      <c r="J55" s="139" t="s">
        <v>197</v>
      </c>
      <c r="K55" s="142" t="s">
        <v>197</v>
      </c>
      <c r="L55" s="199" t="s">
        <v>136</v>
      </c>
    </row>
    <row r="56" spans="1:12" ht="12" customHeight="1">
      <c r="A56" s="138">
        <f t="shared" si="0"/>
        <v>54</v>
      </c>
      <c r="B56" s="139" t="s">
        <v>211</v>
      </c>
      <c r="C56" s="140" t="s">
        <v>237</v>
      </c>
      <c r="D56" s="141" t="s">
        <v>215</v>
      </c>
      <c r="E56" s="140" t="s">
        <v>74</v>
      </c>
      <c r="F56" s="139" t="s">
        <v>73</v>
      </c>
      <c r="G56" s="143" t="s">
        <v>197</v>
      </c>
      <c r="H56" s="139" t="s">
        <v>75</v>
      </c>
      <c r="I56" s="139" t="s">
        <v>75</v>
      </c>
      <c r="J56" s="139" t="s">
        <v>197</v>
      </c>
      <c r="K56" s="142" t="s">
        <v>197</v>
      </c>
      <c r="L56" s="199" t="s">
        <v>136</v>
      </c>
    </row>
    <row r="57" spans="1:12" ht="12" customHeight="1">
      <c r="A57" s="138">
        <f t="shared" si="0"/>
        <v>55</v>
      </c>
      <c r="B57" s="139" t="s">
        <v>245</v>
      </c>
      <c r="C57" s="140" t="s">
        <v>246</v>
      </c>
      <c r="D57" s="141" t="s">
        <v>932</v>
      </c>
      <c r="E57" s="140" t="s">
        <v>76</v>
      </c>
      <c r="F57" s="139" t="s">
        <v>73</v>
      </c>
      <c r="G57" s="143" t="s">
        <v>197</v>
      </c>
      <c r="H57" s="139" t="s">
        <v>197</v>
      </c>
      <c r="I57" s="139" t="s">
        <v>75</v>
      </c>
      <c r="J57" s="139" t="s">
        <v>197</v>
      </c>
      <c r="K57" s="142" t="s">
        <v>197</v>
      </c>
      <c r="L57" s="199" t="s">
        <v>908</v>
      </c>
    </row>
    <row r="58" spans="1:12" ht="12" customHeight="1">
      <c r="A58" s="138">
        <f t="shared" si="0"/>
        <v>56</v>
      </c>
      <c r="B58" s="139" t="s">
        <v>247</v>
      </c>
      <c r="C58" s="140" t="s">
        <v>248</v>
      </c>
      <c r="D58" s="141" t="s">
        <v>249</v>
      </c>
      <c r="E58" s="140" t="s">
        <v>76</v>
      </c>
      <c r="F58" s="139" t="s">
        <v>241</v>
      </c>
      <c r="G58" s="143" t="s">
        <v>197</v>
      </c>
      <c r="H58" s="139" t="s">
        <v>75</v>
      </c>
      <c r="I58" s="139" t="s">
        <v>197</v>
      </c>
      <c r="J58" s="139" t="s">
        <v>197</v>
      </c>
      <c r="K58" s="142" t="s">
        <v>197</v>
      </c>
      <c r="L58" s="199" t="s">
        <v>136</v>
      </c>
    </row>
    <row r="59" spans="1:12" ht="12" customHeight="1">
      <c r="A59" s="138">
        <f t="shared" si="0"/>
        <v>57</v>
      </c>
      <c r="B59" s="139" t="s">
        <v>442</v>
      </c>
      <c r="C59" s="140" t="s">
        <v>443</v>
      </c>
      <c r="D59" s="141" t="s">
        <v>444</v>
      </c>
      <c r="E59" s="140" t="s">
        <v>74</v>
      </c>
      <c r="F59" s="139" t="s">
        <v>241</v>
      </c>
      <c r="G59" s="143" t="s">
        <v>197</v>
      </c>
      <c r="H59" s="139" t="s">
        <v>75</v>
      </c>
      <c r="I59" s="139" t="s">
        <v>197</v>
      </c>
      <c r="J59" s="139" t="s">
        <v>197</v>
      </c>
      <c r="K59" s="142" t="s">
        <v>197</v>
      </c>
      <c r="L59" s="199" t="s">
        <v>136</v>
      </c>
    </row>
    <row r="60" spans="1:12" ht="12" customHeight="1">
      <c r="A60" s="138">
        <f t="shared" si="0"/>
        <v>58</v>
      </c>
      <c r="B60" s="139" t="s">
        <v>680</v>
      </c>
      <c r="C60" s="140" t="s">
        <v>681</v>
      </c>
      <c r="D60" s="141" t="s">
        <v>682</v>
      </c>
      <c r="E60" s="140" t="s">
        <v>74</v>
      </c>
      <c r="F60" s="139" t="s">
        <v>241</v>
      </c>
      <c r="G60" s="143" t="s">
        <v>197</v>
      </c>
      <c r="H60" s="139" t="s">
        <v>75</v>
      </c>
      <c r="I60" s="139" t="s">
        <v>197</v>
      </c>
      <c r="J60" s="139" t="s">
        <v>197</v>
      </c>
      <c r="K60" s="142" t="s">
        <v>197</v>
      </c>
      <c r="L60" s="199" t="s">
        <v>136</v>
      </c>
    </row>
    <row r="61" spans="1:12" ht="12" customHeight="1">
      <c r="A61" s="138">
        <f t="shared" si="0"/>
        <v>59</v>
      </c>
      <c r="B61" s="139" t="s">
        <v>768</v>
      </c>
      <c r="C61" s="140" t="s">
        <v>769</v>
      </c>
      <c r="D61" s="141" t="s">
        <v>770</v>
      </c>
      <c r="E61" s="140" t="s">
        <v>76</v>
      </c>
      <c r="F61" s="139" t="s">
        <v>73</v>
      </c>
      <c r="G61" s="143" t="s">
        <v>197</v>
      </c>
      <c r="H61" s="139" t="s">
        <v>197</v>
      </c>
      <c r="I61" s="139" t="s">
        <v>75</v>
      </c>
      <c r="J61" s="139" t="s">
        <v>197</v>
      </c>
      <c r="K61" s="142" t="s">
        <v>197</v>
      </c>
      <c r="L61" s="199" t="s">
        <v>908</v>
      </c>
    </row>
    <row r="62" spans="1:12" ht="12" customHeight="1">
      <c r="A62" s="138">
        <f t="shared" si="0"/>
        <v>60</v>
      </c>
      <c r="B62" s="139" t="s">
        <v>771</v>
      </c>
      <c r="C62" s="140" t="s">
        <v>772</v>
      </c>
      <c r="D62" s="141" t="s">
        <v>773</v>
      </c>
      <c r="E62" s="140" t="s">
        <v>76</v>
      </c>
      <c r="F62" s="139" t="s">
        <v>73</v>
      </c>
      <c r="G62" s="143" t="s">
        <v>197</v>
      </c>
      <c r="H62" s="139" t="s">
        <v>197</v>
      </c>
      <c r="I62" s="139" t="s">
        <v>75</v>
      </c>
      <c r="J62" s="139" t="s">
        <v>197</v>
      </c>
      <c r="K62" s="142" t="s">
        <v>197</v>
      </c>
      <c r="L62" s="199" t="s">
        <v>908</v>
      </c>
    </row>
    <row r="63" spans="1:12" ht="12" customHeight="1">
      <c r="A63" s="138">
        <f t="shared" si="0"/>
        <v>61</v>
      </c>
      <c r="B63" s="139" t="s">
        <v>774</v>
      </c>
      <c r="C63" s="140" t="s">
        <v>775</v>
      </c>
      <c r="D63" s="141" t="s">
        <v>776</v>
      </c>
      <c r="E63" s="140" t="s">
        <v>76</v>
      </c>
      <c r="F63" s="139" t="s">
        <v>241</v>
      </c>
      <c r="G63" s="143" t="s">
        <v>197</v>
      </c>
      <c r="H63" s="139" t="s">
        <v>75</v>
      </c>
      <c r="I63" s="139" t="s">
        <v>197</v>
      </c>
      <c r="J63" s="139" t="s">
        <v>197</v>
      </c>
      <c r="K63" s="142" t="s">
        <v>197</v>
      </c>
      <c r="L63" s="199" t="s">
        <v>136</v>
      </c>
    </row>
    <row r="64" spans="1:12" ht="12" customHeight="1">
      <c r="A64" s="138">
        <f t="shared" si="0"/>
        <v>62</v>
      </c>
      <c r="B64" s="139" t="s">
        <v>933</v>
      </c>
      <c r="C64" s="140" t="s">
        <v>934</v>
      </c>
      <c r="D64" s="141" t="s">
        <v>935</v>
      </c>
      <c r="E64" s="140" t="s">
        <v>76</v>
      </c>
      <c r="F64" s="139" t="s">
        <v>241</v>
      </c>
      <c r="G64" s="143" t="s">
        <v>197</v>
      </c>
      <c r="H64" s="139" t="s">
        <v>75</v>
      </c>
      <c r="I64" s="139" t="s">
        <v>197</v>
      </c>
      <c r="J64" s="139" t="s">
        <v>197</v>
      </c>
      <c r="K64" s="142" t="s">
        <v>197</v>
      </c>
      <c r="L64" s="199" t="s">
        <v>136</v>
      </c>
    </row>
    <row r="65" spans="1:12" ht="12" customHeight="1">
      <c r="A65" s="138">
        <f t="shared" si="0"/>
        <v>63</v>
      </c>
      <c r="B65" s="139" t="s">
        <v>936</v>
      </c>
      <c r="C65" s="140" t="s">
        <v>937</v>
      </c>
      <c r="D65" s="141" t="s">
        <v>938</v>
      </c>
      <c r="E65" s="140" t="s">
        <v>74</v>
      </c>
      <c r="F65" s="139" t="s">
        <v>241</v>
      </c>
      <c r="G65" s="143" t="s">
        <v>197</v>
      </c>
      <c r="H65" s="139" t="s">
        <v>75</v>
      </c>
      <c r="I65" s="139" t="s">
        <v>197</v>
      </c>
      <c r="J65" s="139" t="s">
        <v>197</v>
      </c>
      <c r="K65" s="142" t="s">
        <v>197</v>
      </c>
      <c r="L65" s="199" t="s">
        <v>136</v>
      </c>
    </row>
    <row r="66" spans="1:12" ht="12" customHeight="1">
      <c r="A66" s="138">
        <f t="shared" si="0"/>
        <v>64</v>
      </c>
      <c r="B66" s="139" t="s">
        <v>686</v>
      </c>
      <c r="C66" s="140" t="s">
        <v>687</v>
      </c>
      <c r="D66" s="141" t="s">
        <v>688</v>
      </c>
      <c r="E66" s="140" t="s">
        <v>76</v>
      </c>
      <c r="F66" s="139" t="s">
        <v>73</v>
      </c>
      <c r="G66" s="143" t="s">
        <v>197</v>
      </c>
      <c r="H66" s="139" t="s">
        <v>197</v>
      </c>
      <c r="I66" s="139" t="s">
        <v>75</v>
      </c>
      <c r="J66" s="139" t="s">
        <v>197</v>
      </c>
      <c r="K66" s="142" t="s">
        <v>197</v>
      </c>
      <c r="L66" s="199" t="s">
        <v>908</v>
      </c>
    </row>
    <row r="67" spans="1:12" ht="12" customHeight="1">
      <c r="A67" s="138">
        <f t="shared" si="0"/>
        <v>65</v>
      </c>
      <c r="B67" s="139" t="s">
        <v>313</v>
      </c>
      <c r="C67" s="140" t="s">
        <v>314</v>
      </c>
      <c r="D67" s="141" t="s">
        <v>315</v>
      </c>
      <c r="E67" s="140" t="s">
        <v>74</v>
      </c>
      <c r="F67" s="139" t="s">
        <v>241</v>
      </c>
      <c r="G67" s="143" t="s">
        <v>197</v>
      </c>
      <c r="H67" s="139" t="s">
        <v>75</v>
      </c>
      <c r="I67" s="139" t="s">
        <v>197</v>
      </c>
      <c r="J67" s="139" t="s">
        <v>197</v>
      </c>
      <c r="K67" s="142" t="s">
        <v>197</v>
      </c>
      <c r="L67" s="199" t="s">
        <v>136</v>
      </c>
    </row>
    <row r="68" spans="1:12" ht="12" customHeight="1">
      <c r="A68" s="138">
        <f t="shared" ref="A68:A131" si="1">A67+1</f>
        <v>66</v>
      </c>
      <c r="B68" s="139" t="s">
        <v>316</v>
      </c>
      <c r="C68" s="140" t="s">
        <v>317</v>
      </c>
      <c r="D68" s="141" t="s">
        <v>318</v>
      </c>
      <c r="E68" s="140" t="s">
        <v>76</v>
      </c>
      <c r="F68" s="139" t="s">
        <v>241</v>
      </c>
      <c r="G68" s="143" t="s">
        <v>197</v>
      </c>
      <c r="H68" s="139" t="s">
        <v>75</v>
      </c>
      <c r="I68" s="139" t="s">
        <v>197</v>
      </c>
      <c r="J68" s="139" t="s">
        <v>197</v>
      </c>
      <c r="K68" s="142" t="s">
        <v>197</v>
      </c>
      <c r="L68" s="199" t="s">
        <v>136</v>
      </c>
    </row>
    <row r="69" spans="1:12" ht="12" customHeight="1">
      <c r="A69" s="138">
        <f t="shared" si="1"/>
        <v>67</v>
      </c>
      <c r="B69" s="139" t="s">
        <v>445</v>
      </c>
      <c r="C69" s="140" t="s">
        <v>446</v>
      </c>
      <c r="D69" s="141" t="s">
        <v>447</v>
      </c>
      <c r="E69" s="140" t="s">
        <v>76</v>
      </c>
      <c r="F69" s="139" t="s">
        <v>73</v>
      </c>
      <c r="G69" s="143" t="s">
        <v>197</v>
      </c>
      <c r="H69" s="139" t="s">
        <v>75</v>
      </c>
      <c r="I69" s="139" t="s">
        <v>75</v>
      </c>
      <c r="J69" s="139" t="s">
        <v>197</v>
      </c>
      <c r="K69" s="142" t="s">
        <v>197</v>
      </c>
      <c r="L69" s="199" t="s">
        <v>136</v>
      </c>
    </row>
    <row r="70" spans="1:12" ht="12" customHeight="1">
      <c r="A70" s="138">
        <f t="shared" si="1"/>
        <v>68</v>
      </c>
      <c r="B70" s="139" t="s">
        <v>939</v>
      </c>
      <c r="C70" s="140" t="s">
        <v>250</v>
      </c>
      <c r="D70" s="141" t="s">
        <v>251</v>
      </c>
      <c r="E70" s="140" t="s">
        <v>74</v>
      </c>
      <c r="F70" s="139" t="s">
        <v>73</v>
      </c>
      <c r="G70" s="143" t="s">
        <v>197</v>
      </c>
      <c r="H70" s="139" t="s">
        <v>75</v>
      </c>
      <c r="I70" s="139" t="s">
        <v>75</v>
      </c>
      <c r="J70" s="139" t="s">
        <v>197</v>
      </c>
      <c r="K70" s="142" t="s">
        <v>197</v>
      </c>
      <c r="L70" s="199" t="s">
        <v>136</v>
      </c>
    </row>
    <row r="71" spans="1:12" ht="12" customHeight="1">
      <c r="A71" s="138">
        <f t="shared" si="1"/>
        <v>69</v>
      </c>
      <c r="B71" s="139" t="s">
        <v>458</v>
      </c>
      <c r="C71" s="140" t="s">
        <v>459</v>
      </c>
      <c r="D71" s="152" t="s">
        <v>460</v>
      </c>
      <c r="E71" s="140" t="s">
        <v>74</v>
      </c>
      <c r="F71" s="140" t="s">
        <v>73</v>
      </c>
      <c r="G71" s="139" t="s">
        <v>197</v>
      </c>
      <c r="H71" s="140" t="s">
        <v>197</v>
      </c>
      <c r="I71" s="139" t="s">
        <v>75</v>
      </c>
      <c r="J71" s="139" t="s">
        <v>197</v>
      </c>
      <c r="K71" s="142" t="s">
        <v>197</v>
      </c>
      <c r="L71" s="197" t="s">
        <v>908</v>
      </c>
    </row>
    <row r="72" spans="1:12" ht="12" customHeight="1">
      <c r="A72" s="138">
        <f t="shared" si="1"/>
        <v>70</v>
      </c>
      <c r="B72" s="139" t="s">
        <v>461</v>
      </c>
      <c r="C72" s="140" t="s">
        <v>940</v>
      </c>
      <c r="D72" s="152" t="s">
        <v>462</v>
      </c>
      <c r="E72" s="140" t="s">
        <v>74</v>
      </c>
      <c r="F72" s="140" t="s">
        <v>73</v>
      </c>
      <c r="G72" s="139" t="s">
        <v>197</v>
      </c>
      <c r="H72" s="140" t="s">
        <v>197</v>
      </c>
      <c r="I72" s="139" t="s">
        <v>75</v>
      </c>
      <c r="J72" s="139" t="s">
        <v>197</v>
      </c>
      <c r="K72" s="142" t="s">
        <v>197</v>
      </c>
      <c r="L72" s="197" t="s">
        <v>908</v>
      </c>
    </row>
    <row r="73" spans="1:12" ht="12" customHeight="1">
      <c r="A73" s="138">
        <f t="shared" si="1"/>
        <v>71</v>
      </c>
      <c r="B73" s="139" t="s">
        <v>463</v>
      </c>
      <c r="C73" s="140" t="s">
        <v>464</v>
      </c>
      <c r="D73" s="152" t="s">
        <v>465</v>
      </c>
      <c r="E73" s="140" t="s">
        <v>74</v>
      </c>
      <c r="F73" s="140" t="s">
        <v>73</v>
      </c>
      <c r="G73" s="139" t="s">
        <v>197</v>
      </c>
      <c r="H73" s="140" t="s">
        <v>197</v>
      </c>
      <c r="I73" s="139" t="s">
        <v>75</v>
      </c>
      <c r="J73" s="139" t="s">
        <v>197</v>
      </c>
      <c r="K73" s="142" t="s">
        <v>197</v>
      </c>
      <c r="L73" s="197" t="s">
        <v>908</v>
      </c>
    </row>
    <row r="74" spans="1:12" ht="12" customHeight="1">
      <c r="A74" s="138">
        <f t="shared" si="1"/>
        <v>72</v>
      </c>
      <c r="B74" s="139" t="s">
        <v>466</v>
      </c>
      <c r="C74" s="140" t="s">
        <v>467</v>
      </c>
      <c r="D74" s="152" t="s">
        <v>468</v>
      </c>
      <c r="E74" s="140" t="s">
        <v>76</v>
      </c>
      <c r="F74" s="140" t="s">
        <v>73</v>
      </c>
      <c r="G74" s="139" t="s">
        <v>197</v>
      </c>
      <c r="H74" s="140" t="s">
        <v>197</v>
      </c>
      <c r="I74" s="139" t="s">
        <v>75</v>
      </c>
      <c r="J74" s="139" t="s">
        <v>197</v>
      </c>
      <c r="K74" s="142" t="s">
        <v>197</v>
      </c>
      <c r="L74" s="197" t="s">
        <v>908</v>
      </c>
    </row>
    <row r="75" spans="1:12" ht="12" customHeight="1">
      <c r="A75" s="138">
        <f t="shared" si="1"/>
        <v>73</v>
      </c>
      <c r="B75" s="139" t="s">
        <v>469</v>
      </c>
      <c r="C75" s="140" t="s">
        <v>470</v>
      </c>
      <c r="D75" s="152" t="s">
        <v>471</v>
      </c>
      <c r="E75" s="140" t="s">
        <v>76</v>
      </c>
      <c r="F75" s="139" t="s">
        <v>73</v>
      </c>
      <c r="G75" s="139" t="s">
        <v>197</v>
      </c>
      <c r="H75" s="139" t="s">
        <v>197</v>
      </c>
      <c r="I75" s="140" t="s">
        <v>75</v>
      </c>
      <c r="J75" s="139" t="s">
        <v>197</v>
      </c>
      <c r="K75" s="142" t="s">
        <v>197</v>
      </c>
      <c r="L75" s="197" t="s">
        <v>908</v>
      </c>
    </row>
    <row r="76" spans="1:12" ht="12" customHeight="1">
      <c r="A76" s="138">
        <f t="shared" si="1"/>
        <v>74</v>
      </c>
      <c r="B76" s="139" t="s">
        <v>472</v>
      </c>
      <c r="C76" s="140" t="s">
        <v>473</v>
      </c>
      <c r="D76" s="152" t="s">
        <v>474</v>
      </c>
      <c r="E76" s="140" t="s">
        <v>74</v>
      </c>
      <c r="F76" s="139" t="s">
        <v>73</v>
      </c>
      <c r="G76" s="139" t="s">
        <v>197</v>
      </c>
      <c r="H76" s="139" t="s">
        <v>197</v>
      </c>
      <c r="I76" s="140" t="s">
        <v>75</v>
      </c>
      <c r="J76" s="139" t="s">
        <v>197</v>
      </c>
      <c r="K76" s="142" t="s">
        <v>197</v>
      </c>
      <c r="L76" s="197" t="s">
        <v>908</v>
      </c>
    </row>
    <row r="77" spans="1:12" ht="12" customHeight="1">
      <c r="A77" s="138">
        <f t="shared" si="1"/>
        <v>75</v>
      </c>
      <c r="B77" s="139" t="s">
        <v>195</v>
      </c>
      <c r="C77" s="140" t="s">
        <v>941</v>
      </c>
      <c r="D77" s="152" t="s">
        <v>192</v>
      </c>
      <c r="E77" s="140" t="s">
        <v>76</v>
      </c>
      <c r="F77" s="139" t="s">
        <v>73</v>
      </c>
      <c r="G77" s="139" t="s">
        <v>197</v>
      </c>
      <c r="H77" s="139" t="s">
        <v>75</v>
      </c>
      <c r="I77" s="140" t="s">
        <v>197</v>
      </c>
      <c r="J77" s="139" t="s">
        <v>197</v>
      </c>
      <c r="K77" s="142" t="s">
        <v>197</v>
      </c>
      <c r="L77" s="197" t="s">
        <v>139</v>
      </c>
    </row>
    <row r="78" spans="1:12" ht="12" customHeight="1">
      <c r="A78" s="138">
        <f t="shared" si="1"/>
        <v>76</v>
      </c>
      <c r="B78" s="139" t="s">
        <v>475</v>
      </c>
      <c r="C78" s="140" t="s">
        <v>476</v>
      </c>
      <c r="D78" s="152" t="s">
        <v>477</v>
      </c>
      <c r="E78" s="140" t="s">
        <v>76</v>
      </c>
      <c r="F78" s="139" t="s">
        <v>73</v>
      </c>
      <c r="G78" s="139" t="s">
        <v>197</v>
      </c>
      <c r="H78" s="139" t="s">
        <v>197</v>
      </c>
      <c r="I78" s="140" t="s">
        <v>75</v>
      </c>
      <c r="J78" s="139" t="s">
        <v>197</v>
      </c>
      <c r="K78" s="142" t="s">
        <v>197</v>
      </c>
      <c r="L78" s="197" t="s">
        <v>908</v>
      </c>
    </row>
    <row r="79" spans="1:12" ht="12" customHeight="1">
      <c r="A79" s="138">
        <f t="shared" si="1"/>
        <v>77</v>
      </c>
      <c r="B79" s="139" t="s">
        <v>478</v>
      </c>
      <c r="C79" s="140" t="s">
        <v>479</v>
      </c>
      <c r="D79" s="152" t="s">
        <v>480</v>
      </c>
      <c r="E79" s="140" t="s">
        <v>76</v>
      </c>
      <c r="F79" s="139" t="s">
        <v>73</v>
      </c>
      <c r="G79" s="139" t="s">
        <v>197</v>
      </c>
      <c r="H79" s="139" t="s">
        <v>197</v>
      </c>
      <c r="I79" s="140" t="s">
        <v>75</v>
      </c>
      <c r="J79" s="139" t="s">
        <v>197</v>
      </c>
      <c r="K79" s="142" t="s">
        <v>197</v>
      </c>
      <c r="L79" s="197" t="s">
        <v>908</v>
      </c>
    </row>
    <row r="80" spans="1:12" ht="12" customHeight="1">
      <c r="A80" s="138">
        <f t="shared" si="1"/>
        <v>78</v>
      </c>
      <c r="B80" s="139" t="s">
        <v>481</v>
      </c>
      <c r="C80" s="140" t="s">
        <v>482</v>
      </c>
      <c r="D80" s="152" t="s">
        <v>483</v>
      </c>
      <c r="E80" s="140" t="s">
        <v>74</v>
      </c>
      <c r="F80" s="139" t="s">
        <v>73</v>
      </c>
      <c r="G80" s="139" t="s">
        <v>197</v>
      </c>
      <c r="H80" s="139" t="s">
        <v>197</v>
      </c>
      <c r="I80" s="140" t="s">
        <v>75</v>
      </c>
      <c r="J80" s="139" t="s">
        <v>197</v>
      </c>
      <c r="K80" s="142" t="s">
        <v>197</v>
      </c>
      <c r="L80" s="197" t="s">
        <v>908</v>
      </c>
    </row>
    <row r="81" spans="1:12" ht="12" customHeight="1">
      <c r="A81" s="138">
        <f t="shared" si="1"/>
        <v>79</v>
      </c>
      <c r="B81" s="139" t="s">
        <v>689</v>
      </c>
      <c r="C81" s="140" t="s">
        <v>690</v>
      </c>
      <c r="D81" s="152" t="s">
        <v>691</v>
      </c>
      <c r="E81" s="140" t="s">
        <v>76</v>
      </c>
      <c r="F81" s="139" t="s">
        <v>78</v>
      </c>
      <c r="G81" s="139" t="s">
        <v>197</v>
      </c>
      <c r="H81" s="139" t="s">
        <v>75</v>
      </c>
      <c r="I81" s="140" t="s">
        <v>75</v>
      </c>
      <c r="J81" s="139" t="s">
        <v>197</v>
      </c>
      <c r="K81" s="142" t="s">
        <v>197</v>
      </c>
      <c r="L81" s="197" t="s">
        <v>484</v>
      </c>
    </row>
    <row r="82" spans="1:12" ht="12" customHeight="1">
      <c r="A82" s="138">
        <f t="shared" si="1"/>
        <v>80</v>
      </c>
      <c r="B82" s="139" t="s">
        <v>240</v>
      </c>
      <c r="C82" s="140" t="s">
        <v>252</v>
      </c>
      <c r="D82" s="152" t="s">
        <v>194</v>
      </c>
      <c r="E82" s="140" t="s">
        <v>76</v>
      </c>
      <c r="F82" s="139" t="s">
        <v>77</v>
      </c>
      <c r="G82" s="139" t="s">
        <v>197</v>
      </c>
      <c r="H82" s="139" t="s">
        <v>75</v>
      </c>
      <c r="I82" s="140" t="s">
        <v>197</v>
      </c>
      <c r="J82" s="139" t="s">
        <v>197</v>
      </c>
      <c r="K82" s="142" t="s">
        <v>197</v>
      </c>
      <c r="L82" s="197" t="s">
        <v>484</v>
      </c>
    </row>
    <row r="83" spans="1:12" ht="12" customHeight="1">
      <c r="A83" s="138">
        <f t="shared" si="1"/>
        <v>81</v>
      </c>
      <c r="B83" s="139" t="s">
        <v>188</v>
      </c>
      <c r="C83" s="140" t="s">
        <v>253</v>
      </c>
      <c r="D83" s="141" t="s">
        <v>189</v>
      </c>
      <c r="E83" s="140" t="s">
        <v>76</v>
      </c>
      <c r="F83" s="140" t="s">
        <v>77</v>
      </c>
      <c r="G83" s="139" t="s">
        <v>197</v>
      </c>
      <c r="H83" s="139" t="s">
        <v>75</v>
      </c>
      <c r="I83" s="139" t="s">
        <v>197</v>
      </c>
      <c r="J83" s="139" t="s">
        <v>197</v>
      </c>
      <c r="K83" s="142" t="s">
        <v>197</v>
      </c>
      <c r="L83" s="197" t="s">
        <v>484</v>
      </c>
    </row>
    <row r="84" spans="1:12" ht="12" customHeight="1">
      <c r="A84" s="138">
        <f t="shared" si="1"/>
        <v>82</v>
      </c>
      <c r="B84" s="139" t="s">
        <v>485</v>
      </c>
      <c r="C84" s="140" t="s">
        <v>942</v>
      </c>
      <c r="D84" s="141" t="s">
        <v>486</v>
      </c>
      <c r="E84" s="140" t="s">
        <v>74</v>
      </c>
      <c r="F84" s="140" t="s">
        <v>73</v>
      </c>
      <c r="G84" s="139" t="s">
        <v>197</v>
      </c>
      <c r="H84" s="140" t="s">
        <v>197</v>
      </c>
      <c r="I84" s="139" t="s">
        <v>75</v>
      </c>
      <c r="J84" s="139" t="s">
        <v>197</v>
      </c>
      <c r="K84" s="142" t="s">
        <v>197</v>
      </c>
      <c r="L84" s="197" t="s">
        <v>908</v>
      </c>
    </row>
    <row r="85" spans="1:12" ht="12" customHeight="1">
      <c r="A85" s="138">
        <f t="shared" si="1"/>
        <v>83</v>
      </c>
      <c r="B85" s="139" t="s">
        <v>487</v>
      </c>
      <c r="C85" s="140" t="s">
        <v>488</v>
      </c>
      <c r="D85" s="141" t="s">
        <v>489</v>
      </c>
      <c r="E85" s="140" t="s">
        <v>76</v>
      </c>
      <c r="F85" s="140" t="s">
        <v>73</v>
      </c>
      <c r="G85" s="139" t="s">
        <v>197</v>
      </c>
      <c r="H85" s="140" t="s">
        <v>197</v>
      </c>
      <c r="I85" s="139" t="s">
        <v>75</v>
      </c>
      <c r="J85" s="139" t="s">
        <v>197</v>
      </c>
      <c r="K85" s="142" t="s">
        <v>197</v>
      </c>
      <c r="L85" s="197" t="s">
        <v>908</v>
      </c>
    </row>
    <row r="86" spans="1:12" ht="12" customHeight="1">
      <c r="A86" s="138">
        <f t="shared" si="1"/>
        <v>84</v>
      </c>
      <c r="B86" s="139" t="s">
        <v>490</v>
      </c>
      <c r="C86" s="140" t="s">
        <v>491</v>
      </c>
      <c r="D86" s="141" t="s">
        <v>492</v>
      </c>
      <c r="E86" s="140" t="s">
        <v>76</v>
      </c>
      <c r="F86" s="140" t="s">
        <v>73</v>
      </c>
      <c r="G86" s="139" t="s">
        <v>197</v>
      </c>
      <c r="H86" s="140" t="s">
        <v>197</v>
      </c>
      <c r="I86" s="139" t="s">
        <v>75</v>
      </c>
      <c r="J86" s="139" t="s">
        <v>197</v>
      </c>
      <c r="K86" s="142" t="s">
        <v>197</v>
      </c>
      <c r="L86" s="197" t="s">
        <v>908</v>
      </c>
    </row>
    <row r="87" spans="1:12" ht="12" customHeight="1">
      <c r="A87" s="138">
        <f t="shared" si="1"/>
        <v>85</v>
      </c>
      <c r="B87" s="139" t="s">
        <v>493</v>
      </c>
      <c r="C87" s="140" t="s">
        <v>494</v>
      </c>
      <c r="D87" s="141" t="s">
        <v>495</v>
      </c>
      <c r="E87" s="140" t="s">
        <v>76</v>
      </c>
      <c r="F87" s="140" t="s">
        <v>73</v>
      </c>
      <c r="G87" s="139" t="s">
        <v>197</v>
      </c>
      <c r="H87" s="140" t="s">
        <v>197</v>
      </c>
      <c r="I87" s="139" t="s">
        <v>75</v>
      </c>
      <c r="J87" s="139" t="s">
        <v>197</v>
      </c>
      <c r="K87" s="142" t="s">
        <v>197</v>
      </c>
      <c r="L87" s="197" t="s">
        <v>908</v>
      </c>
    </row>
    <row r="88" spans="1:12" ht="12" customHeight="1">
      <c r="A88" s="138">
        <f t="shared" si="1"/>
        <v>86</v>
      </c>
      <c r="B88" s="139" t="s">
        <v>496</v>
      </c>
      <c r="C88" s="140" t="s">
        <v>497</v>
      </c>
      <c r="D88" s="141" t="s">
        <v>498</v>
      </c>
      <c r="E88" s="140" t="s">
        <v>76</v>
      </c>
      <c r="F88" s="140" t="s">
        <v>241</v>
      </c>
      <c r="G88" s="139" t="s">
        <v>197</v>
      </c>
      <c r="H88" s="140" t="s">
        <v>75</v>
      </c>
      <c r="I88" s="139" t="s">
        <v>197</v>
      </c>
      <c r="J88" s="139" t="s">
        <v>197</v>
      </c>
      <c r="K88" s="142" t="s">
        <v>197</v>
      </c>
      <c r="L88" s="197" t="s">
        <v>484</v>
      </c>
    </row>
    <row r="89" spans="1:12" ht="12" customHeight="1">
      <c r="A89" s="138">
        <f t="shared" si="1"/>
        <v>87</v>
      </c>
      <c r="B89" s="139" t="s">
        <v>499</v>
      </c>
      <c r="C89" s="140" t="s">
        <v>500</v>
      </c>
      <c r="D89" s="141" t="s">
        <v>501</v>
      </c>
      <c r="E89" s="140" t="s">
        <v>76</v>
      </c>
      <c r="F89" s="140" t="s">
        <v>241</v>
      </c>
      <c r="G89" s="139" t="s">
        <v>197</v>
      </c>
      <c r="H89" s="140" t="s">
        <v>75</v>
      </c>
      <c r="I89" s="139" t="s">
        <v>197</v>
      </c>
      <c r="J89" s="139" t="s">
        <v>197</v>
      </c>
      <c r="K89" s="142" t="s">
        <v>197</v>
      </c>
      <c r="L89" s="197" t="s">
        <v>484</v>
      </c>
    </row>
    <row r="90" spans="1:12" ht="12" customHeight="1">
      <c r="A90" s="138">
        <f t="shared" si="1"/>
        <v>88</v>
      </c>
      <c r="B90" s="139" t="s">
        <v>692</v>
      </c>
      <c r="C90" s="140" t="s">
        <v>693</v>
      </c>
      <c r="D90" s="141" t="s">
        <v>694</v>
      </c>
      <c r="E90" s="140" t="s">
        <v>76</v>
      </c>
      <c r="F90" s="140" t="s">
        <v>241</v>
      </c>
      <c r="G90" s="139" t="s">
        <v>197</v>
      </c>
      <c r="H90" s="140" t="s">
        <v>75</v>
      </c>
      <c r="I90" s="139" t="s">
        <v>197</v>
      </c>
      <c r="J90" s="139" t="s">
        <v>197</v>
      </c>
      <c r="K90" s="142" t="s">
        <v>197</v>
      </c>
      <c r="L90" s="197" t="s">
        <v>484</v>
      </c>
    </row>
    <row r="91" spans="1:12" ht="12" customHeight="1">
      <c r="A91" s="138">
        <f t="shared" si="1"/>
        <v>89</v>
      </c>
      <c r="B91" s="139" t="s">
        <v>782</v>
      </c>
      <c r="C91" s="140" t="s">
        <v>783</v>
      </c>
      <c r="D91" s="141" t="s">
        <v>784</v>
      </c>
      <c r="E91" s="140" t="s">
        <v>76</v>
      </c>
      <c r="F91" s="139" t="s">
        <v>241</v>
      </c>
      <c r="G91" s="139" t="s">
        <v>197</v>
      </c>
      <c r="H91" s="139" t="s">
        <v>75</v>
      </c>
      <c r="I91" s="140" t="s">
        <v>197</v>
      </c>
      <c r="J91" s="139" t="s">
        <v>197</v>
      </c>
      <c r="K91" s="142" t="s">
        <v>197</v>
      </c>
      <c r="L91" s="197" t="s">
        <v>484</v>
      </c>
    </row>
    <row r="92" spans="1:12" ht="12" customHeight="1">
      <c r="A92" s="138">
        <f t="shared" si="1"/>
        <v>90</v>
      </c>
      <c r="B92" s="139" t="s">
        <v>448</v>
      </c>
      <c r="C92" s="140" t="s">
        <v>449</v>
      </c>
      <c r="D92" s="152" t="s">
        <v>450</v>
      </c>
      <c r="E92" s="140" t="s">
        <v>74</v>
      </c>
      <c r="F92" s="140" t="s">
        <v>73</v>
      </c>
      <c r="G92" s="139" t="s">
        <v>197</v>
      </c>
      <c r="H92" s="140" t="s">
        <v>197</v>
      </c>
      <c r="I92" s="139" t="s">
        <v>75</v>
      </c>
      <c r="J92" s="139" t="s">
        <v>197</v>
      </c>
      <c r="K92" s="142" t="s">
        <v>197</v>
      </c>
      <c r="L92" s="197" t="s">
        <v>908</v>
      </c>
    </row>
    <row r="93" spans="1:12" ht="12" customHeight="1">
      <c r="A93" s="138">
        <f t="shared" si="1"/>
        <v>91</v>
      </c>
      <c r="B93" s="139" t="s">
        <v>451</v>
      </c>
      <c r="C93" s="140" t="s">
        <v>452</v>
      </c>
      <c r="D93" s="152" t="s">
        <v>453</v>
      </c>
      <c r="E93" s="140" t="s">
        <v>76</v>
      </c>
      <c r="F93" s="140" t="s">
        <v>73</v>
      </c>
      <c r="G93" s="139" t="s">
        <v>197</v>
      </c>
      <c r="H93" s="140" t="s">
        <v>197</v>
      </c>
      <c r="I93" s="139" t="s">
        <v>75</v>
      </c>
      <c r="J93" s="139" t="s">
        <v>197</v>
      </c>
      <c r="K93" s="142" t="s">
        <v>197</v>
      </c>
      <c r="L93" s="197" t="s">
        <v>908</v>
      </c>
    </row>
    <row r="94" spans="1:12" ht="12" customHeight="1">
      <c r="A94" s="138">
        <f t="shared" si="1"/>
        <v>92</v>
      </c>
      <c r="B94" s="139" t="s">
        <v>454</v>
      </c>
      <c r="C94" s="140" t="s">
        <v>777</v>
      </c>
      <c r="D94" s="152" t="s">
        <v>455</v>
      </c>
      <c r="E94" s="140" t="s">
        <v>76</v>
      </c>
      <c r="F94" s="139" t="s">
        <v>241</v>
      </c>
      <c r="G94" s="139" t="s">
        <v>197</v>
      </c>
      <c r="H94" s="139" t="s">
        <v>75</v>
      </c>
      <c r="I94" s="139" t="s">
        <v>197</v>
      </c>
      <c r="J94" s="139" t="s">
        <v>197</v>
      </c>
      <c r="K94" s="142" t="s">
        <v>197</v>
      </c>
      <c r="L94" s="197" t="s">
        <v>238</v>
      </c>
    </row>
    <row r="95" spans="1:12" ht="12" customHeight="1">
      <c r="A95" s="138">
        <f t="shared" si="1"/>
        <v>93</v>
      </c>
      <c r="B95" s="139" t="s">
        <v>456</v>
      </c>
      <c r="C95" s="140" t="s">
        <v>778</v>
      </c>
      <c r="D95" s="152" t="s">
        <v>457</v>
      </c>
      <c r="E95" s="140" t="s">
        <v>76</v>
      </c>
      <c r="F95" s="139" t="s">
        <v>241</v>
      </c>
      <c r="G95" s="139" t="s">
        <v>197</v>
      </c>
      <c r="H95" s="139" t="s">
        <v>75</v>
      </c>
      <c r="I95" s="139" t="s">
        <v>197</v>
      </c>
      <c r="J95" s="139" t="s">
        <v>197</v>
      </c>
      <c r="K95" s="142" t="s">
        <v>197</v>
      </c>
      <c r="L95" s="197" t="s">
        <v>238</v>
      </c>
    </row>
    <row r="96" spans="1:12" ht="12" customHeight="1">
      <c r="A96" s="138">
        <f t="shared" si="1"/>
        <v>94</v>
      </c>
      <c r="B96" s="139" t="s">
        <v>779</v>
      </c>
      <c r="C96" s="140" t="s">
        <v>780</v>
      </c>
      <c r="D96" s="152" t="s">
        <v>781</v>
      </c>
      <c r="E96" s="140" t="s">
        <v>74</v>
      </c>
      <c r="F96" s="139" t="s">
        <v>73</v>
      </c>
      <c r="G96" s="139" t="s">
        <v>197</v>
      </c>
      <c r="H96" s="139" t="s">
        <v>197</v>
      </c>
      <c r="I96" s="140" t="s">
        <v>75</v>
      </c>
      <c r="J96" s="139" t="s">
        <v>197</v>
      </c>
      <c r="K96" s="142" t="s">
        <v>197</v>
      </c>
      <c r="L96" s="197" t="s">
        <v>908</v>
      </c>
    </row>
    <row r="97" spans="1:12" ht="12" customHeight="1">
      <c r="A97" s="138">
        <f t="shared" si="1"/>
        <v>95</v>
      </c>
      <c r="B97" s="139" t="s">
        <v>943</v>
      </c>
      <c r="C97" s="140" t="s">
        <v>944</v>
      </c>
      <c r="D97" s="152" t="s">
        <v>945</v>
      </c>
      <c r="E97" s="140" t="s">
        <v>76</v>
      </c>
      <c r="F97" s="139" t="s">
        <v>241</v>
      </c>
      <c r="G97" s="139" t="s">
        <v>197</v>
      </c>
      <c r="H97" s="139" t="s">
        <v>75</v>
      </c>
      <c r="I97" s="140" t="s">
        <v>197</v>
      </c>
      <c r="J97" s="139" t="s">
        <v>197</v>
      </c>
      <c r="K97" s="142" t="s">
        <v>197</v>
      </c>
      <c r="L97" s="197" t="s">
        <v>238</v>
      </c>
    </row>
    <row r="98" spans="1:12" ht="12" customHeight="1">
      <c r="A98" s="138">
        <f t="shared" si="1"/>
        <v>96</v>
      </c>
      <c r="B98" s="139" t="s">
        <v>82</v>
      </c>
      <c r="C98" s="140" t="s">
        <v>946</v>
      </c>
      <c r="D98" s="152" t="s">
        <v>81</v>
      </c>
      <c r="E98" s="140" t="s">
        <v>74</v>
      </c>
      <c r="F98" s="139" t="s">
        <v>73</v>
      </c>
      <c r="G98" s="139" t="s">
        <v>197</v>
      </c>
      <c r="H98" s="139" t="s">
        <v>75</v>
      </c>
      <c r="I98" s="140" t="s">
        <v>75</v>
      </c>
      <c r="J98" s="139" t="s">
        <v>197</v>
      </c>
      <c r="K98" s="142" t="s">
        <v>197</v>
      </c>
      <c r="L98" s="197" t="s">
        <v>238</v>
      </c>
    </row>
    <row r="99" spans="1:12" ht="12" customHeight="1">
      <c r="A99" s="138">
        <f t="shared" si="1"/>
        <v>97</v>
      </c>
      <c r="B99" s="139" t="s">
        <v>502</v>
      </c>
      <c r="C99" s="140" t="s">
        <v>503</v>
      </c>
      <c r="D99" s="152" t="s">
        <v>504</v>
      </c>
      <c r="E99" s="140" t="s">
        <v>74</v>
      </c>
      <c r="F99" s="139" t="s">
        <v>73</v>
      </c>
      <c r="G99" s="139" t="s">
        <v>197</v>
      </c>
      <c r="H99" s="139" t="s">
        <v>197</v>
      </c>
      <c r="I99" s="140" t="s">
        <v>75</v>
      </c>
      <c r="J99" s="139"/>
      <c r="K99" s="142"/>
      <c r="L99" s="197" t="s">
        <v>908</v>
      </c>
    </row>
    <row r="100" spans="1:12" ht="12" customHeight="1">
      <c r="A100" s="138">
        <f t="shared" si="1"/>
        <v>98</v>
      </c>
      <c r="B100" s="139" t="s">
        <v>515</v>
      </c>
      <c r="C100" s="140" t="s">
        <v>516</v>
      </c>
      <c r="D100" s="152" t="s">
        <v>517</v>
      </c>
      <c r="E100" s="140" t="s">
        <v>76</v>
      </c>
      <c r="F100" s="140" t="s">
        <v>73</v>
      </c>
      <c r="G100" s="139" t="s">
        <v>197</v>
      </c>
      <c r="H100" s="140" t="s">
        <v>197</v>
      </c>
      <c r="I100" s="139" t="s">
        <v>75</v>
      </c>
      <c r="J100" s="139" t="s">
        <v>197</v>
      </c>
      <c r="K100" s="142" t="s">
        <v>197</v>
      </c>
      <c r="L100" s="197" t="s">
        <v>908</v>
      </c>
    </row>
    <row r="101" spans="1:12" ht="12" customHeight="1">
      <c r="A101" s="138">
        <f t="shared" si="1"/>
        <v>99</v>
      </c>
      <c r="B101" s="139" t="s">
        <v>518</v>
      </c>
      <c r="C101" s="140" t="s">
        <v>519</v>
      </c>
      <c r="D101" s="152" t="s">
        <v>520</v>
      </c>
      <c r="E101" s="140" t="s">
        <v>74</v>
      </c>
      <c r="F101" s="140" t="s">
        <v>73</v>
      </c>
      <c r="G101" s="139" t="s">
        <v>197</v>
      </c>
      <c r="H101" s="140" t="s">
        <v>197</v>
      </c>
      <c r="I101" s="139" t="s">
        <v>75</v>
      </c>
      <c r="J101" s="139" t="s">
        <v>197</v>
      </c>
      <c r="K101" s="142" t="s">
        <v>197</v>
      </c>
      <c r="L101" s="197" t="s">
        <v>908</v>
      </c>
    </row>
    <row r="102" spans="1:12" ht="12" customHeight="1">
      <c r="A102" s="138">
        <f t="shared" si="1"/>
        <v>100</v>
      </c>
      <c r="B102" s="139" t="s">
        <v>521</v>
      </c>
      <c r="C102" s="140" t="s">
        <v>522</v>
      </c>
      <c r="D102" s="152" t="s">
        <v>523</v>
      </c>
      <c r="E102" s="140" t="s">
        <v>74</v>
      </c>
      <c r="F102" s="140" t="s">
        <v>73</v>
      </c>
      <c r="G102" s="139" t="s">
        <v>197</v>
      </c>
      <c r="H102" s="140" t="s">
        <v>197</v>
      </c>
      <c r="I102" s="139" t="s">
        <v>75</v>
      </c>
      <c r="J102" s="139" t="s">
        <v>197</v>
      </c>
      <c r="K102" s="142" t="s">
        <v>197</v>
      </c>
      <c r="L102" s="197" t="s">
        <v>908</v>
      </c>
    </row>
    <row r="103" spans="1:12" ht="12" customHeight="1">
      <c r="A103" s="138">
        <f t="shared" si="1"/>
        <v>101</v>
      </c>
      <c r="B103" s="139" t="s">
        <v>206</v>
      </c>
      <c r="C103" s="140" t="s">
        <v>0</v>
      </c>
      <c r="D103" s="152" t="s">
        <v>1</v>
      </c>
      <c r="E103" s="140" t="s">
        <v>74</v>
      </c>
      <c r="F103" s="140" t="s">
        <v>73</v>
      </c>
      <c r="G103" s="139" t="s">
        <v>75</v>
      </c>
      <c r="H103" s="140" t="s">
        <v>75</v>
      </c>
      <c r="I103" s="139" t="s">
        <v>75</v>
      </c>
      <c r="J103" s="139" t="s">
        <v>197</v>
      </c>
      <c r="K103" s="142" t="s">
        <v>197</v>
      </c>
      <c r="L103" s="197" t="s">
        <v>2</v>
      </c>
    </row>
    <row r="104" spans="1:12" ht="12" customHeight="1">
      <c r="A104" s="138">
        <f t="shared" si="1"/>
        <v>102</v>
      </c>
      <c r="B104" s="139" t="s">
        <v>524</v>
      </c>
      <c r="C104" s="140" t="s">
        <v>785</v>
      </c>
      <c r="D104" s="152" t="s">
        <v>525</v>
      </c>
      <c r="E104" s="140" t="s">
        <v>76</v>
      </c>
      <c r="F104" s="140" t="s">
        <v>73</v>
      </c>
      <c r="G104" s="139" t="s">
        <v>197</v>
      </c>
      <c r="H104" s="140" t="s">
        <v>197</v>
      </c>
      <c r="I104" s="139" t="s">
        <v>75</v>
      </c>
      <c r="J104" s="139" t="s">
        <v>197</v>
      </c>
      <c r="K104" s="142" t="s">
        <v>197</v>
      </c>
      <c r="L104" s="197" t="s">
        <v>908</v>
      </c>
    </row>
    <row r="105" spans="1:12" ht="12" customHeight="1">
      <c r="A105" s="138">
        <f t="shared" si="1"/>
        <v>103</v>
      </c>
      <c r="B105" s="139" t="s">
        <v>526</v>
      </c>
      <c r="C105" s="140" t="s">
        <v>786</v>
      </c>
      <c r="D105" s="152" t="s">
        <v>527</v>
      </c>
      <c r="E105" s="140" t="s">
        <v>74</v>
      </c>
      <c r="F105" s="139" t="s">
        <v>73</v>
      </c>
      <c r="G105" s="139" t="s">
        <v>197</v>
      </c>
      <c r="H105" s="139" t="s">
        <v>197</v>
      </c>
      <c r="I105" s="139" t="s">
        <v>75</v>
      </c>
      <c r="J105" s="139" t="s">
        <v>197</v>
      </c>
      <c r="K105" s="142" t="s">
        <v>197</v>
      </c>
      <c r="L105" s="197" t="s">
        <v>908</v>
      </c>
    </row>
    <row r="106" spans="1:12" ht="12" customHeight="1">
      <c r="A106" s="138">
        <f t="shared" si="1"/>
        <v>104</v>
      </c>
      <c r="B106" s="139" t="s">
        <v>528</v>
      </c>
      <c r="C106" s="140" t="s">
        <v>787</v>
      </c>
      <c r="D106" s="152" t="s">
        <v>529</v>
      </c>
      <c r="E106" s="140" t="s">
        <v>76</v>
      </c>
      <c r="F106" s="139" t="s">
        <v>73</v>
      </c>
      <c r="G106" s="139" t="s">
        <v>197</v>
      </c>
      <c r="H106" s="139" t="s">
        <v>197</v>
      </c>
      <c r="I106" s="139" t="s">
        <v>75</v>
      </c>
      <c r="J106" s="139" t="s">
        <v>197</v>
      </c>
      <c r="K106" s="142" t="s">
        <v>197</v>
      </c>
      <c r="L106" s="197" t="s">
        <v>908</v>
      </c>
    </row>
    <row r="107" spans="1:12" ht="12" customHeight="1">
      <c r="A107" s="153">
        <f t="shared" si="1"/>
        <v>105</v>
      </c>
      <c r="B107" s="139" t="s">
        <v>3</v>
      </c>
      <c r="C107" s="140" t="s">
        <v>788</v>
      </c>
      <c r="D107" s="152" t="s">
        <v>186</v>
      </c>
      <c r="E107" s="140" t="s">
        <v>74</v>
      </c>
      <c r="F107" s="140" t="s">
        <v>77</v>
      </c>
      <c r="G107" s="139" t="s">
        <v>75</v>
      </c>
      <c r="H107" s="140" t="s">
        <v>75</v>
      </c>
      <c r="I107" s="139" t="s">
        <v>197</v>
      </c>
      <c r="J107" s="139" t="s">
        <v>197</v>
      </c>
      <c r="K107" s="142" t="s">
        <v>748</v>
      </c>
      <c r="L107" s="197" t="s">
        <v>2</v>
      </c>
    </row>
    <row r="108" spans="1:12" ht="12" customHeight="1">
      <c r="A108" s="153">
        <f t="shared" si="1"/>
        <v>106</v>
      </c>
      <c r="B108" s="139" t="s">
        <v>583</v>
      </c>
      <c r="C108" s="140" t="s">
        <v>584</v>
      </c>
      <c r="D108" s="141" t="s">
        <v>802</v>
      </c>
      <c r="E108" s="140" t="s">
        <v>74</v>
      </c>
      <c r="F108" s="140" t="s">
        <v>73</v>
      </c>
      <c r="G108" s="140" t="s">
        <v>197</v>
      </c>
      <c r="H108" s="139" t="s">
        <v>197</v>
      </c>
      <c r="I108" s="140" t="s">
        <v>75</v>
      </c>
      <c r="J108" s="139" t="s">
        <v>197</v>
      </c>
      <c r="K108" s="142" t="s">
        <v>197</v>
      </c>
      <c r="L108" s="197" t="s">
        <v>908</v>
      </c>
    </row>
    <row r="109" spans="1:12" ht="12" customHeight="1">
      <c r="A109" s="153">
        <f t="shared" si="1"/>
        <v>107</v>
      </c>
      <c r="B109" s="139" t="s">
        <v>4</v>
      </c>
      <c r="C109" s="140" t="s">
        <v>789</v>
      </c>
      <c r="D109" s="141" t="s">
        <v>60</v>
      </c>
      <c r="E109" s="140" t="s">
        <v>76</v>
      </c>
      <c r="F109" s="140" t="s">
        <v>77</v>
      </c>
      <c r="G109" s="140" t="s">
        <v>75</v>
      </c>
      <c r="H109" s="139" t="s">
        <v>75</v>
      </c>
      <c r="I109" s="140" t="s">
        <v>197</v>
      </c>
      <c r="J109" s="139" t="s">
        <v>197</v>
      </c>
      <c r="K109" s="142" t="s">
        <v>748</v>
      </c>
      <c r="L109" s="197" t="s">
        <v>2</v>
      </c>
    </row>
    <row r="110" spans="1:12" ht="12" customHeight="1">
      <c r="A110" s="153">
        <f t="shared" si="1"/>
        <v>108</v>
      </c>
      <c r="B110" s="139" t="s">
        <v>5</v>
      </c>
      <c r="C110" s="140" t="s">
        <v>790</v>
      </c>
      <c r="D110" s="141" t="s">
        <v>61</v>
      </c>
      <c r="E110" s="140" t="s">
        <v>74</v>
      </c>
      <c r="F110" s="140" t="s">
        <v>77</v>
      </c>
      <c r="G110" s="140" t="s">
        <v>75</v>
      </c>
      <c r="H110" s="139" t="s">
        <v>75</v>
      </c>
      <c r="I110" s="140" t="s">
        <v>197</v>
      </c>
      <c r="J110" s="139" t="s">
        <v>197</v>
      </c>
      <c r="K110" s="142" t="s">
        <v>748</v>
      </c>
      <c r="L110" s="197" t="s">
        <v>2</v>
      </c>
    </row>
    <row r="111" spans="1:12" ht="12" customHeight="1">
      <c r="A111" s="153">
        <f t="shared" si="1"/>
        <v>109</v>
      </c>
      <c r="B111" s="139" t="s">
        <v>6</v>
      </c>
      <c r="C111" s="140" t="s">
        <v>791</v>
      </c>
      <c r="D111" s="141" t="s">
        <v>62</v>
      </c>
      <c r="E111" s="140" t="s">
        <v>76</v>
      </c>
      <c r="F111" s="140" t="s">
        <v>241</v>
      </c>
      <c r="G111" s="140" t="s">
        <v>75</v>
      </c>
      <c r="H111" s="139" t="s">
        <v>75</v>
      </c>
      <c r="I111" s="140" t="s">
        <v>197</v>
      </c>
      <c r="J111" s="139" t="s">
        <v>197</v>
      </c>
      <c r="K111" s="142" t="s">
        <v>748</v>
      </c>
      <c r="L111" s="197" t="s">
        <v>2</v>
      </c>
    </row>
    <row r="112" spans="1:12" ht="12" customHeight="1">
      <c r="A112" s="153">
        <f t="shared" si="1"/>
        <v>110</v>
      </c>
      <c r="B112" s="139" t="s">
        <v>530</v>
      </c>
      <c r="C112" s="140" t="s">
        <v>531</v>
      </c>
      <c r="D112" s="141" t="s">
        <v>532</v>
      </c>
      <c r="E112" s="140" t="s">
        <v>74</v>
      </c>
      <c r="F112" s="140" t="s">
        <v>73</v>
      </c>
      <c r="G112" s="140" t="s">
        <v>197</v>
      </c>
      <c r="H112" s="139" t="s">
        <v>197</v>
      </c>
      <c r="I112" s="140" t="s">
        <v>75</v>
      </c>
      <c r="J112" s="139" t="s">
        <v>197</v>
      </c>
      <c r="K112" s="142" t="s">
        <v>197</v>
      </c>
      <c r="L112" s="197" t="s">
        <v>908</v>
      </c>
    </row>
    <row r="113" spans="1:12" ht="12" customHeight="1">
      <c r="A113" s="153">
        <f t="shared" si="1"/>
        <v>111</v>
      </c>
      <c r="B113" s="139" t="s">
        <v>254</v>
      </c>
      <c r="C113" s="140" t="s">
        <v>255</v>
      </c>
      <c r="D113" s="141" t="s">
        <v>256</v>
      </c>
      <c r="E113" s="139" t="s">
        <v>74</v>
      </c>
      <c r="F113" s="139" t="s">
        <v>241</v>
      </c>
      <c r="G113" s="140" t="s">
        <v>75</v>
      </c>
      <c r="H113" s="139" t="s">
        <v>75</v>
      </c>
      <c r="I113" s="139" t="s">
        <v>197</v>
      </c>
      <c r="J113" s="139" t="s">
        <v>197</v>
      </c>
      <c r="K113" s="142" t="s">
        <v>748</v>
      </c>
      <c r="L113" s="197" t="s">
        <v>2</v>
      </c>
    </row>
    <row r="114" spans="1:12" ht="12" customHeight="1">
      <c r="A114" s="153">
        <f t="shared" si="1"/>
        <v>112</v>
      </c>
      <c r="B114" s="139" t="s">
        <v>257</v>
      </c>
      <c r="C114" s="140" t="s">
        <v>258</v>
      </c>
      <c r="D114" s="141" t="s">
        <v>259</v>
      </c>
      <c r="E114" s="139" t="s">
        <v>76</v>
      </c>
      <c r="F114" s="139" t="s">
        <v>241</v>
      </c>
      <c r="G114" s="140" t="s">
        <v>75</v>
      </c>
      <c r="H114" s="139" t="s">
        <v>75</v>
      </c>
      <c r="I114" s="139" t="s">
        <v>197</v>
      </c>
      <c r="J114" s="139" t="s">
        <v>197</v>
      </c>
      <c r="K114" s="142" t="s">
        <v>748</v>
      </c>
      <c r="L114" s="197" t="s">
        <v>2</v>
      </c>
    </row>
    <row r="115" spans="1:12" ht="12" customHeight="1">
      <c r="A115" s="153">
        <f t="shared" si="1"/>
        <v>113</v>
      </c>
      <c r="B115" s="139" t="s">
        <v>319</v>
      </c>
      <c r="C115" s="143" t="s">
        <v>320</v>
      </c>
      <c r="D115" s="154" t="s">
        <v>321</v>
      </c>
      <c r="E115" s="139" t="s">
        <v>74</v>
      </c>
      <c r="F115" s="139" t="s">
        <v>241</v>
      </c>
      <c r="G115" s="140" t="s">
        <v>75</v>
      </c>
      <c r="H115" s="139" t="s">
        <v>75</v>
      </c>
      <c r="I115" s="139" t="s">
        <v>197</v>
      </c>
      <c r="J115" s="139" t="s">
        <v>197</v>
      </c>
      <c r="K115" s="142" t="s">
        <v>748</v>
      </c>
      <c r="L115" s="197" t="s">
        <v>2</v>
      </c>
    </row>
    <row r="116" spans="1:12" ht="12" customHeight="1">
      <c r="A116" s="138">
        <f t="shared" si="1"/>
        <v>114</v>
      </c>
      <c r="B116" s="139" t="s">
        <v>533</v>
      </c>
      <c r="C116" s="140" t="s">
        <v>534</v>
      </c>
      <c r="D116" s="141" t="s">
        <v>535</v>
      </c>
      <c r="E116" s="139" t="s">
        <v>74</v>
      </c>
      <c r="F116" s="139" t="s">
        <v>241</v>
      </c>
      <c r="G116" s="140" t="s">
        <v>75</v>
      </c>
      <c r="H116" s="139" t="s">
        <v>75</v>
      </c>
      <c r="I116" s="139" t="s">
        <v>197</v>
      </c>
      <c r="J116" s="139" t="s">
        <v>197</v>
      </c>
      <c r="K116" s="142" t="s">
        <v>748</v>
      </c>
      <c r="L116" s="197" t="s">
        <v>2</v>
      </c>
    </row>
    <row r="117" spans="1:12" ht="12" customHeight="1">
      <c r="A117" s="138">
        <f t="shared" si="1"/>
        <v>115</v>
      </c>
      <c r="B117" s="139" t="s">
        <v>695</v>
      </c>
      <c r="C117" s="140" t="s">
        <v>696</v>
      </c>
      <c r="D117" s="141" t="s">
        <v>697</v>
      </c>
      <c r="E117" s="140" t="s">
        <v>74</v>
      </c>
      <c r="F117" s="140" t="s">
        <v>241</v>
      </c>
      <c r="G117" s="140" t="s">
        <v>75</v>
      </c>
      <c r="H117" s="140" t="s">
        <v>75</v>
      </c>
      <c r="I117" s="139" t="s">
        <v>197</v>
      </c>
      <c r="J117" s="139" t="s">
        <v>197</v>
      </c>
      <c r="K117" s="142" t="s">
        <v>748</v>
      </c>
      <c r="L117" s="197" t="s">
        <v>2</v>
      </c>
    </row>
    <row r="118" spans="1:12" ht="12" customHeight="1">
      <c r="A118" s="138">
        <f t="shared" si="1"/>
        <v>116</v>
      </c>
      <c r="B118" s="139" t="s">
        <v>698</v>
      </c>
      <c r="C118" s="140" t="s">
        <v>699</v>
      </c>
      <c r="D118" s="141" t="s">
        <v>700</v>
      </c>
      <c r="E118" s="140" t="s">
        <v>76</v>
      </c>
      <c r="F118" s="140" t="s">
        <v>73</v>
      </c>
      <c r="G118" s="140" t="s">
        <v>197</v>
      </c>
      <c r="H118" s="140" t="s">
        <v>197</v>
      </c>
      <c r="I118" s="139" t="s">
        <v>75</v>
      </c>
      <c r="J118" s="139" t="s">
        <v>197</v>
      </c>
      <c r="K118" s="142" t="s">
        <v>197</v>
      </c>
      <c r="L118" s="197" t="s">
        <v>908</v>
      </c>
    </row>
    <row r="119" spans="1:12" ht="12" customHeight="1">
      <c r="A119" s="138">
        <f t="shared" si="1"/>
        <v>117</v>
      </c>
      <c r="B119" s="139" t="s">
        <v>701</v>
      </c>
      <c r="C119" s="140" t="s">
        <v>702</v>
      </c>
      <c r="D119" s="141" t="s">
        <v>703</v>
      </c>
      <c r="E119" s="140" t="s">
        <v>76</v>
      </c>
      <c r="F119" s="140" t="s">
        <v>73</v>
      </c>
      <c r="G119" s="140" t="s">
        <v>197</v>
      </c>
      <c r="H119" s="140" t="s">
        <v>197</v>
      </c>
      <c r="I119" s="139" t="s">
        <v>75</v>
      </c>
      <c r="J119" s="139" t="s">
        <v>197</v>
      </c>
      <c r="K119" s="142" t="s">
        <v>197</v>
      </c>
      <c r="L119" s="197" t="s">
        <v>908</v>
      </c>
    </row>
    <row r="120" spans="1:12" ht="12" customHeight="1">
      <c r="A120" s="138">
        <f t="shared" si="1"/>
        <v>118</v>
      </c>
      <c r="B120" s="139" t="s">
        <v>704</v>
      </c>
      <c r="C120" s="140" t="s">
        <v>705</v>
      </c>
      <c r="D120" s="141" t="s">
        <v>706</v>
      </c>
      <c r="E120" s="140" t="s">
        <v>76</v>
      </c>
      <c r="F120" s="140" t="s">
        <v>73</v>
      </c>
      <c r="G120" s="140" t="s">
        <v>197</v>
      </c>
      <c r="H120" s="140" t="s">
        <v>197</v>
      </c>
      <c r="I120" s="139" t="s">
        <v>75</v>
      </c>
      <c r="J120" s="139" t="s">
        <v>197</v>
      </c>
      <c r="K120" s="142" t="s">
        <v>197</v>
      </c>
      <c r="L120" s="197" t="s">
        <v>908</v>
      </c>
    </row>
    <row r="121" spans="1:12" ht="12" customHeight="1">
      <c r="A121" s="138">
        <f t="shared" si="1"/>
        <v>119</v>
      </c>
      <c r="B121" s="139" t="s">
        <v>707</v>
      </c>
      <c r="C121" s="140" t="s">
        <v>708</v>
      </c>
      <c r="D121" s="141" t="s">
        <v>709</v>
      </c>
      <c r="E121" s="140" t="s">
        <v>76</v>
      </c>
      <c r="F121" s="140" t="s">
        <v>73</v>
      </c>
      <c r="G121" s="140" t="s">
        <v>197</v>
      </c>
      <c r="H121" s="140" t="s">
        <v>197</v>
      </c>
      <c r="I121" s="139" t="s">
        <v>75</v>
      </c>
      <c r="J121" s="139" t="s">
        <v>197</v>
      </c>
      <c r="K121" s="142" t="s">
        <v>197</v>
      </c>
      <c r="L121" s="197" t="s">
        <v>908</v>
      </c>
    </row>
    <row r="122" spans="1:12" ht="12" customHeight="1">
      <c r="A122" s="138">
        <f t="shared" si="1"/>
        <v>120</v>
      </c>
      <c r="B122" s="139" t="s">
        <v>792</v>
      </c>
      <c r="C122" s="140" t="s">
        <v>793</v>
      </c>
      <c r="D122" s="141" t="s">
        <v>794</v>
      </c>
      <c r="E122" s="140" t="s">
        <v>76</v>
      </c>
      <c r="F122" s="140" t="s">
        <v>241</v>
      </c>
      <c r="G122" s="140" t="s">
        <v>75</v>
      </c>
      <c r="H122" s="140" t="s">
        <v>75</v>
      </c>
      <c r="I122" s="139" t="s">
        <v>197</v>
      </c>
      <c r="J122" s="139" t="s">
        <v>197</v>
      </c>
      <c r="K122" s="142">
        <v>1</v>
      </c>
      <c r="L122" s="197" t="s">
        <v>2</v>
      </c>
    </row>
    <row r="123" spans="1:12" ht="12" customHeight="1">
      <c r="A123" s="138">
        <f t="shared" si="1"/>
        <v>121</v>
      </c>
      <c r="B123" s="139" t="s">
        <v>795</v>
      </c>
      <c r="C123" s="140" t="s">
        <v>796</v>
      </c>
      <c r="D123" s="141" t="s">
        <v>797</v>
      </c>
      <c r="E123" s="139" t="s">
        <v>74</v>
      </c>
      <c r="F123" s="139" t="s">
        <v>241</v>
      </c>
      <c r="G123" s="140" t="s">
        <v>75</v>
      </c>
      <c r="H123" s="139" t="s">
        <v>75</v>
      </c>
      <c r="I123" s="139" t="s">
        <v>197</v>
      </c>
      <c r="J123" s="139" t="s">
        <v>197</v>
      </c>
      <c r="K123" s="142">
        <v>1</v>
      </c>
      <c r="L123" s="197" t="s">
        <v>2</v>
      </c>
    </row>
    <row r="124" spans="1:12" ht="12" customHeight="1">
      <c r="A124" s="138">
        <f t="shared" si="1"/>
        <v>122</v>
      </c>
      <c r="B124" s="139" t="s">
        <v>798</v>
      </c>
      <c r="C124" s="143" t="s">
        <v>799</v>
      </c>
      <c r="D124" s="154" t="s">
        <v>800</v>
      </c>
      <c r="E124" s="139" t="s">
        <v>76</v>
      </c>
      <c r="F124" s="139" t="s">
        <v>241</v>
      </c>
      <c r="G124" s="140" t="s">
        <v>75</v>
      </c>
      <c r="H124" s="139" t="s">
        <v>75</v>
      </c>
      <c r="I124" s="139" t="s">
        <v>197</v>
      </c>
      <c r="J124" s="139" t="s">
        <v>197</v>
      </c>
      <c r="K124" s="142">
        <v>1</v>
      </c>
      <c r="L124" s="197" t="s">
        <v>2</v>
      </c>
    </row>
    <row r="125" spans="1:12" ht="12" customHeight="1">
      <c r="A125" s="138">
        <f t="shared" si="1"/>
        <v>123</v>
      </c>
      <c r="B125" s="139" t="s">
        <v>947</v>
      </c>
      <c r="C125" s="140" t="s">
        <v>948</v>
      </c>
      <c r="D125" s="141" t="s">
        <v>949</v>
      </c>
      <c r="E125" s="139" t="s">
        <v>74</v>
      </c>
      <c r="F125" s="139" t="s">
        <v>241</v>
      </c>
      <c r="G125" s="140" t="s">
        <v>75</v>
      </c>
      <c r="H125" s="139" t="s">
        <v>75</v>
      </c>
      <c r="I125" s="139" t="s">
        <v>197</v>
      </c>
      <c r="J125" s="139" t="s">
        <v>197</v>
      </c>
      <c r="K125" s="142">
        <v>1</v>
      </c>
      <c r="L125" s="197" t="s">
        <v>2</v>
      </c>
    </row>
    <row r="126" spans="1:12" ht="12" customHeight="1">
      <c r="A126" s="138">
        <f t="shared" si="1"/>
        <v>124</v>
      </c>
      <c r="B126" s="139" t="s">
        <v>950</v>
      </c>
      <c r="C126" s="140" t="s">
        <v>951</v>
      </c>
      <c r="D126" s="141" t="s">
        <v>952</v>
      </c>
      <c r="E126" s="140" t="s">
        <v>76</v>
      </c>
      <c r="F126" s="140" t="s">
        <v>241</v>
      </c>
      <c r="G126" s="140" t="s">
        <v>75</v>
      </c>
      <c r="H126" s="139" t="s">
        <v>75</v>
      </c>
      <c r="I126" s="140" t="s">
        <v>197</v>
      </c>
      <c r="J126" s="139" t="s">
        <v>197</v>
      </c>
      <c r="K126" s="142">
        <v>1</v>
      </c>
      <c r="L126" s="197" t="s">
        <v>2</v>
      </c>
    </row>
    <row r="127" spans="1:12" ht="12" customHeight="1">
      <c r="A127" s="138">
        <f t="shared" si="1"/>
        <v>125</v>
      </c>
      <c r="B127" s="139" t="s">
        <v>953</v>
      </c>
      <c r="C127" s="140" t="s">
        <v>954</v>
      </c>
      <c r="D127" s="141" t="s">
        <v>955</v>
      </c>
      <c r="E127" s="140" t="s">
        <v>76</v>
      </c>
      <c r="F127" s="140" t="s">
        <v>241</v>
      </c>
      <c r="G127" s="140" t="s">
        <v>75</v>
      </c>
      <c r="H127" s="139" t="s">
        <v>75</v>
      </c>
      <c r="I127" s="140" t="s">
        <v>197</v>
      </c>
      <c r="J127" s="139" t="s">
        <v>197</v>
      </c>
      <c r="K127" s="142">
        <v>1</v>
      </c>
      <c r="L127" s="197" t="s">
        <v>2</v>
      </c>
    </row>
    <row r="128" spans="1:12" ht="12" customHeight="1">
      <c r="A128" s="138">
        <f t="shared" si="1"/>
        <v>126</v>
      </c>
      <c r="B128" s="139" t="s">
        <v>956</v>
      </c>
      <c r="C128" s="140" t="s">
        <v>957</v>
      </c>
      <c r="D128" s="141" t="s">
        <v>958</v>
      </c>
      <c r="E128" s="140" t="s">
        <v>76</v>
      </c>
      <c r="F128" s="140" t="s">
        <v>241</v>
      </c>
      <c r="G128" s="140" t="s">
        <v>75</v>
      </c>
      <c r="H128" s="139" t="s">
        <v>75</v>
      </c>
      <c r="I128" s="140" t="s">
        <v>197</v>
      </c>
      <c r="J128" s="139" t="s">
        <v>197</v>
      </c>
      <c r="K128" s="142">
        <v>4</v>
      </c>
      <c r="L128" s="197" t="s">
        <v>2</v>
      </c>
    </row>
    <row r="129" spans="1:12" ht="12" customHeight="1">
      <c r="A129" s="138">
        <f t="shared" si="1"/>
        <v>127</v>
      </c>
      <c r="B129" s="139" t="s">
        <v>959</v>
      </c>
      <c r="C129" s="140" t="s">
        <v>960</v>
      </c>
      <c r="D129" s="141" t="s">
        <v>961</v>
      </c>
      <c r="E129" s="140" t="s">
        <v>76</v>
      </c>
      <c r="F129" s="143" t="s">
        <v>241</v>
      </c>
      <c r="G129" s="139" t="s">
        <v>75</v>
      </c>
      <c r="H129" s="139" t="s">
        <v>75</v>
      </c>
      <c r="I129" s="139" t="s">
        <v>197</v>
      </c>
      <c r="J129" s="139" t="s">
        <v>197</v>
      </c>
      <c r="K129" s="142">
        <v>4</v>
      </c>
      <c r="L129" s="197" t="s">
        <v>2</v>
      </c>
    </row>
    <row r="130" spans="1:12" ht="12" customHeight="1">
      <c r="A130" s="138">
        <f t="shared" si="1"/>
        <v>128</v>
      </c>
      <c r="B130" s="139" t="s">
        <v>962</v>
      </c>
      <c r="C130" s="140" t="s">
        <v>963</v>
      </c>
      <c r="D130" s="141" t="s">
        <v>964</v>
      </c>
      <c r="E130" s="140" t="s">
        <v>76</v>
      </c>
      <c r="F130" s="143" t="s">
        <v>241</v>
      </c>
      <c r="G130" s="140" t="s">
        <v>75</v>
      </c>
      <c r="H130" s="140" t="s">
        <v>75</v>
      </c>
      <c r="I130" s="139" t="s">
        <v>197</v>
      </c>
      <c r="J130" s="139" t="s">
        <v>197</v>
      </c>
      <c r="K130" s="144">
        <v>4</v>
      </c>
      <c r="L130" s="197" t="s">
        <v>2</v>
      </c>
    </row>
    <row r="131" spans="1:12" ht="12" customHeight="1">
      <c r="A131" s="138">
        <f t="shared" si="1"/>
        <v>129</v>
      </c>
      <c r="B131" s="139" t="s">
        <v>965</v>
      </c>
      <c r="C131" s="140" t="s">
        <v>966</v>
      </c>
      <c r="D131" s="141" t="s">
        <v>967</v>
      </c>
      <c r="E131" s="140" t="s">
        <v>74</v>
      </c>
      <c r="F131" s="143" t="s">
        <v>73</v>
      </c>
      <c r="G131" s="140" t="s">
        <v>75</v>
      </c>
      <c r="H131" s="139" t="s">
        <v>75</v>
      </c>
      <c r="I131" s="139" t="s">
        <v>75</v>
      </c>
      <c r="J131" s="139" t="s">
        <v>197</v>
      </c>
      <c r="K131" s="142" t="s">
        <v>197</v>
      </c>
      <c r="L131" s="197" t="s">
        <v>2</v>
      </c>
    </row>
    <row r="132" spans="1:12" ht="12" customHeight="1">
      <c r="A132" s="138">
        <f t="shared" ref="A132:A195" si="2">A131+1</f>
        <v>130</v>
      </c>
      <c r="B132" s="139" t="s">
        <v>10</v>
      </c>
      <c r="C132" s="140" t="s">
        <v>968</v>
      </c>
      <c r="D132" s="141" t="s">
        <v>801</v>
      </c>
      <c r="E132" s="140" t="s">
        <v>74</v>
      </c>
      <c r="F132" s="139" t="s">
        <v>73</v>
      </c>
      <c r="G132" s="139" t="s">
        <v>75</v>
      </c>
      <c r="H132" s="139" t="s">
        <v>75</v>
      </c>
      <c r="I132" s="140" t="s">
        <v>75</v>
      </c>
      <c r="J132" s="139" t="s">
        <v>197</v>
      </c>
      <c r="K132" s="144" t="s">
        <v>197</v>
      </c>
      <c r="L132" s="197" t="s">
        <v>2</v>
      </c>
    </row>
    <row r="133" spans="1:12" ht="12" customHeight="1">
      <c r="A133" s="138">
        <f t="shared" si="2"/>
        <v>131</v>
      </c>
      <c r="B133" s="139" t="s">
        <v>63</v>
      </c>
      <c r="C133" s="140" t="s">
        <v>536</v>
      </c>
      <c r="D133" s="141" t="s">
        <v>537</v>
      </c>
      <c r="E133" s="140" t="s">
        <v>76</v>
      </c>
      <c r="F133" s="143" t="s">
        <v>73</v>
      </c>
      <c r="G133" s="140" t="s">
        <v>75</v>
      </c>
      <c r="H133" s="140" t="s">
        <v>75</v>
      </c>
      <c r="I133" s="139" t="s">
        <v>75</v>
      </c>
      <c r="J133" s="139" t="s">
        <v>197</v>
      </c>
      <c r="K133" s="144" t="s">
        <v>197</v>
      </c>
      <c r="L133" s="197" t="s">
        <v>2</v>
      </c>
    </row>
    <row r="134" spans="1:12" ht="12" customHeight="1">
      <c r="A134" s="138">
        <f t="shared" si="2"/>
        <v>132</v>
      </c>
      <c r="B134" s="139" t="s">
        <v>969</v>
      </c>
      <c r="C134" s="140" t="s">
        <v>323</v>
      </c>
      <c r="D134" s="141" t="s">
        <v>970</v>
      </c>
      <c r="E134" s="140" t="s">
        <v>76</v>
      </c>
      <c r="F134" s="139" t="s">
        <v>77</v>
      </c>
      <c r="G134" s="139" t="s">
        <v>75</v>
      </c>
      <c r="H134" s="139" t="s">
        <v>75</v>
      </c>
      <c r="I134" s="140" t="s">
        <v>197</v>
      </c>
      <c r="J134" s="139" t="s">
        <v>197</v>
      </c>
      <c r="K134" s="144" t="s">
        <v>748</v>
      </c>
      <c r="L134" s="197" t="s">
        <v>2</v>
      </c>
    </row>
    <row r="135" spans="1:12" ht="12" customHeight="1">
      <c r="A135" s="138">
        <f t="shared" si="2"/>
        <v>133</v>
      </c>
      <c r="B135" s="139" t="s">
        <v>971</v>
      </c>
      <c r="C135" s="140" t="s">
        <v>712</v>
      </c>
      <c r="D135" s="141" t="s">
        <v>972</v>
      </c>
      <c r="E135" s="140" t="s">
        <v>74</v>
      </c>
      <c r="F135" s="139" t="s">
        <v>73</v>
      </c>
      <c r="G135" s="140" t="s">
        <v>197</v>
      </c>
      <c r="H135" s="139" t="s">
        <v>197</v>
      </c>
      <c r="I135" s="140" t="s">
        <v>75</v>
      </c>
      <c r="J135" s="139" t="s">
        <v>197</v>
      </c>
      <c r="K135" s="142" t="s">
        <v>197</v>
      </c>
      <c r="L135" s="197" t="s">
        <v>908</v>
      </c>
    </row>
    <row r="136" spans="1:12" ht="12" customHeight="1">
      <c r="A136" s="138">
        <f t="shared" si="2"/>
        <v>134</v>
      </c>
      <c r="B136" s="139" t="s">
        <v>973</v>
      </c>
      <c r="C136" s="140" t="s">
        <v>974</v>
      </c>
      <c r="D136" s="141" t="s">
        <v>975</v>
      </c>
      <c r="E136" s="140" t="s">
        <v>76</v>
      </c>
      <c r="F136" s="139" t="s">
        <v>73</v>
      </c>
      <c r="G136" s="139" t="s">
        <v>197</v>
      </c>
      <c r="H136" s="139" t="s">
        <v>197</v>
      </c>
      <c r="I136" s="140" t="s">
        <v>75</v>
      </c>
      <c r="J136" s="139" t="s">
        <v>197</v>
      </c>
      <c r="K136" s="144" t="s">
        <v>197</v>
      </c>
      <c r="L136" s="197" t="s">
        <v>908</v>
      </c>
    </row>
    <row r="137" spans="1:12" ht="12" customHeight="1">
      <c r="A137" s="138">
        <f t="shared" si="2"/>
        <v>135</v>
      </c>
      <c r="B137" s="139" t="s">
        <v>546</v>
      </c>
      <c r="C137" s="140" t="s">
        <v>547</v>
      </c>
      <c r="D137" s="141" t="s">
        <v>548</v>
      </c>
      <c r="E137" s="140" t="s">
        <v>76</v>
      </c>
      <c r="F137" s="139" t="s">
        <v>73</v>
      </c>
      <c r="G137" s="139" t="s">
        <v>197</v>
      </c>
      <c r="H137" s="139" t="s">
        <v>197</v>
      </c>
      <c r="I137" s="140" t="s">
        <v>75</v>
      </c>
      <c r="J137" s="139" t="s">
        <v>197</v>
      </c>
      <c r="K137" s="144" t="s">
        <v>197</v>
      </c>
      <c r="L137" s="197" t="s">
        <v>908</v>
      </c>
    </row>
    <row r="138" spans="1:12" ht="12" customHeight="1">
      <c r="A138" s="138">
        <f t="shared" si="2"/>
        <v>136</v>
      </c>
      <c r="B138" s="139" t="s">
        <v>549</v>
      </c>
      <c r="C138" s="140" t="s">
        <v>550</v>
      </c>
      <c r="D138" s="141" t="s">
        <v>551</v>
      </c>
      <c r="E138" s="140" t="s">
        <v>76</v>
      </c>
      <c r="F138" s="139" t="s">
        <v>73</v>
      </c>
      <c r="G138" s="139" t="s">
        <v>197</v>
      </c>
      <c r="H138" s="139" t="s">
        <v>197</v>
      </c>
      <c r="I138" s="140" t="s">
        <v>75</v>
      </c>
      <c r="J138" s="139" t="s">
        <v>197</v>
      </c>
      <c r="K138" s="144" t="s">
        <v>197</v>
      </c>
      <c r="L138" s="197" t="s">
        <v>908</v>
      </c>
    </row>
    <row r="139" spans="1:12" ht="12" customHeight="1">
      <c r="A139" s="138">
        <f t="shared" si="2"/>
        <v>137</v>
      </c>
      <c r="B139" s="139" t="s">
        <v>552</v>
      </c>
      <c r="C139" s="140" t="s">
        <v>553</v>
      </c>
      <c r="D139" s="141" t="s">
        <v>554</v>
      </c>
      <c r="E139" s="140" t="s">
        <v>74</v>
      </c>
      <c r="F139" s="139" t="s">
        <v>73</v>
      </c>
      <c r="G139" s="139" t="s">
        <v>197</v>
      </c>
      <c r="H139" s="139" t="s">
        <v>197</v>
      </c>
      <c r="I139" s="140" t="s">
        <v>75</v>
      </c>
      <c r="J139" s="139" t="s">
        <v>197</v>
      </c>
      <c r="K139" s="144" t="s">
        <v>197</v>
      </c>
      <c r="L139" s="197" t="s">
        <v>908</v>
      </c>
    </row>
    <row r="140" spans="1:12" ht="12" customHeight="1">
      <c r="A140" s="138">
        <f t="shared" si="2"/>
        <v>138</v>
      </c>
      <c r="B140" s="139" t="s">
        <v>11</v>
      </c>
      <c r="C140" s="140" t="s">
        <v>12</v>
      </c>
      <c r="D140" s="141" t="s">
        <v>64</v>
      </c>
      <c r="E140" s="140" t="s">
        <v>76</v>
      </c>
      <c r="F140" s="139" t="s">
        <v>241</v>
      </c>
      <c r="G140" s="139" t="s">
        <v>75</v>
      </c>
      <c r="H140" s="139" t="s">
        <v>75</v>
      </c>
      <c r="I140" s="140" t="s">
        <v>197</v>
      </c>
      <c r="J140" s="139" t="s">
        <v>197</v>
      </c>
      <c r="K140" s="144" t="s">
        <v>748</v>
      </c>
      <c r="L140" s="197" t="s">
        <v>140</v>
      </c>
    </row>
    <row r="141" spans="1:12" ht="12" customHeight="1">
      <c r="A141" s="138">
        <f t="shared" si="2"/>
        <v>139</v>
      </c>
      <c r="B141" s="139" t="s">
        <v>13</v>
      </c>
      <c r="C141" s="140" t="s">
        <v>14</v>
      </c>
      <c r="D141" s="141" t="s">
        <v>15</v>
      </c>
      <c r="E141" s="140" t="s">
        <v>74</v>
      </c>
      <c r="F141" s="139" t="s">
        <v>77</v>
      </c>
      <c r="G141" s="139" t="s">
        <v>75</v>
      </c>
      <c r="H141" s="139" t="s">
        <v>75</v>
      </c>
      <c r="I141" s="140" t="s">
        <v>197</v>
      </c>
      <c r="J141" s="139" t="s">
        <v>197</v>
      </c>
      <c r="K141" s="144" t="s">
        <v>748</v>
      </c>
      <c r="L141" s="197" t="s">
        <v>140</v>
      </c>
    </row>
    <row r="142" spans="1:12" ht="12" customHeight="1">
      <c r="A142" s="138">
        <f t="shared" si="2"/>
        <v>140</v>
      </c>
      <c r="B142" s="139" t="s">
        <v>16</v>
      </c>
      <c r="C142" s="140" t="s">
        <v>17</v>
      </c>
      <c r="D142" s="141" t="s">
        <v>18</v>
      </c>
      <c r="E142" s="140" t="s">
        <v>74</v>
      </c>
      <c r="F142" s="139" t="s">
        <v>241</v>
      </c>
      <c r="G142" s="139" t="s">
        <v>75</v>
      </c>
      <c r="H142" s="139" t="s">
        <v>75</v>
      </c>
      <c r="I142" s="140" t="s">
        <v>197</v>
      </c>
      <c r="J142" s="139" t="s">
        <v>197</v>
      </c>
      <c r="K142" s="144" t="s">
        <v>748</v>
      </c>
      <c r="L142" s="197" t="s">
        <v>140</v>
      </c>
    </row>
    <row r="143" spans="1:12" ht="12" customHeight="1">
      <c r="A143" s="138">
        <f t="shared" si="2"/>
        <v>141</v>
      </c>
      <c r="B143" s="139" t="s">
        <v>19</v>
      </c>
      <c r="C143" s="140" t="s">
        <v>20</v>
      </c>
      <c r="D143" s="141" t="s">
        <v>21</v>
      </c>
      <c r="E143" s="140" t="s">
        <v>76</v>
      </c>
      <c r="F143" s="139" t="s">
        <v>241</v>
      </c>
      <c r="G143" s="139" t="s">
        <v>75</v>
      </c>
      <c r="H143" s="139" t="s">
        <v>75</v>
      </c>
      <c r="I143" s="140" t="s">
        <v>197</v>
      </c>
      <c r="J143" s="139" t="s">
        <v>197</v>
      </c>
      <c r="K143" s="144" t="s">
        <v>748</v>
      </c>
      <c r="L143" s="197" t="s">
        <v>140</v>
      </c>
    </row>
    <row r="144" spans="1:12" ht="12" customHeight="1">
      <c r="A144" s="138">
        <f t="shared" si="2"/>
        <v>142</v>
      </c>
      <c r="B144" s="139" t="s">
        <v>22</v>
      </c>
      <c r="C144" s="140" t="s">
        <v>23</v>
      </c>
      <c r="D144" s="141" t="s">
        <v>24</v>
      </c>
      <c r="E144" s="140" t="s">
        <v>76</v>
      </c>
      <c r="F144" s="139" t="s">
        <v>241</v>
      </c>
      <c r="G144" s="139" t="s">
        <v>75</v>
      </c>
      <c r="H144" s="139" t="s">
        <v>75</v>
      </c>
      <c r="I144" s="140" t="s">
        <v>197</v>
      </c>
      <c r="J144" s="139" t="s">
        <v>197</v>
      </c>
      <c r="K144" s="144" t="s">
        <v>748</v>
      </c>
      <c r="L144" s="197" t="s">
        <v>140</v>
      </c>
    </row>
    <row r="145" spans="1:12" ht="12" customHeight="1">
      <c r="A145" s="138">
        <f t="shared" si="2"/>
        <v>143</v>
      </c>
      <c r="B145" s="139" t="s">
        <v>25</v>
      </c>
      <c r="C145" s="140" t="s">
        <v>26</v>
      </c>
      <c r="D145" s="141" t="s">
        <v>27</v>
      </c>
      <c r="E145" s="140" t="s">
        <v>74</v>
      </c>
      <c r="F145" s="139" t="s">
        <v>241</v>
      </c>
      <c r="G145" s="139" t="s">
        <v>75</v>
      </c>
      <c r="H145" s="139" t="s">
        <v>75</v>
      </c>
      <c r="I145" s="140" t="s">
        <v>197</v>
      </c>
      <c r="J145" s="139" t="s">
        <v>197</v>
      </c>
      <c r="K145" s="144" t="s">
        <v>748</v>
      </c>
      <c r="L145" s="197" t="s">
        <v>140</v>
      </c>
    </row>
    <row r="146" spans="1:12" ht="12" customHeight="1">
      <c r="A146" s="138">
        <f t="shared" si="2"/>
        <v>144</v>
      </c>
      <c r="B146" s="139" t="s">
        <v>262</v>
      </c>
      <c r="C146" s="140" t="s">
        <v>263</v>
      </c>
      <c r="D146" s="141" t="s">
        <v>264</v>
      </c>
      <c r="E146" s="140" t="s">
        <v>74</v>
      </c>
      <c r="F146" s="139" t="s">
        <v>241</v>
      </c>
      <c r="G146" s="139" t="s">
        <v>75</v>
      </c>
      <c r="H146" s="139" t="s">
        <v>75</v>
      </c>
      <c r="I146" s="140" t="s">
        <v>197</v>
      </c>
      <c r="J146" s="139" t="s">
        <v>197</v>
      </c>
      <c r="K146" s="144" t="s">
        <v>748</v>
      </c>
      <c r="L146" s="197" t="s">
        <v>140</v>
      </c>
    </row>
    <row r="147" spans="1:12" ht="12" customHeight="1">
      <c r="A147" s="138">
        <f t="shared" si="2"/>
        <v>145</v>
      </c>
      <c r="B147" s="139" t="s">
        <v>265</v>
      </c>
      <c r="C147" s="140" t="s">
        <v>266</v>
      </c>
      <c r="D147" s="141" t="s">
        <v>267</v>
      </c>
      <c r="E147" s="140" t="s">
        <v>74</v>
      </c>
      <c r="F147" s="139" t="s">
        <v>241</v>
      </c>
      <c r="G147" s="139" t="s">
        <v>75</v>
      </c>
      <c r="H147" s="139" t="s">
        <v>75</v>
      </c>
      <c r="I147" s="140" t="s">
        <v>197</v>
      </c>
      <c r="J147" s="139" t="s">
        <v>197</v>
      </c>
      <c r="K147" s="144" t="s">
        <v>748</v>
      </c>
      <c r="L147" s="197" t="s">
        <v>140</v>
      </c>
    </row>
    <row r="148" spans="1:12" ht="12" customHeight="1">
      <c r="A148" s="138">
        <f t="shared" si="2"/>
        <v>146</v>
      </c>
      <c r="B148" s="139" t="s">
        <v>268</v>
      </c>
      <c r="C148" s="140" t="s">
        <v>269</v>
      </c>
      <c r="D148" s="141" t="s">
        <v>270</v>
      </c>
      <c r="E148" s="140" t="s">
        <v>76</v>
      </c>
      <c r="F148" s="139" t="s">
        <v>241</v>
      </c>
      <c r="G148" s="139" t="s">
        <v>75</v>
      </c>
      <c r="H148" s="139" t="s">
        <v>75</v>
      </c>
      <c r="I148" s="140" t="s">
        <v>197</v>
      </c>
      <c r="J148" s="139" t="s">
        <v>197</v>
      </c>
      <c r="K148" s="144" t="s">
        <v>748</v>
      </c>
      <c r="L148" s="197" t="s">
        <v>140</v>
      </c>
    </row>
    <row r="149" spans="1:12" ht="12" customHeight="1">
      <c r="A149" s="138">
        <f t="shared" si="2"/>
        <v>147</v>
      </c>
      <c r="B149" s="139" t="s">
        <v>271</v>
      </c>
      <c r="C149" s="140" t="s">
        <v>272</v>
      </c>
      <c r="D149" s="141" t="s">
        <v>273</v>
      </c>
      <c r="E149" s="140" t="s">
        <v>76</v>
      </c>
      <c r="F149" s="139" t="s">
        <v>241</v>
      </c>
      <c r="G149" s="139" t="s">
        <v>75</v>
      </c>
      <c r="H149" s="139" t="s">
        <v>75</v>
      </c>
      <c r="I149" s="140" t="s">
        <v>197</v>
      </c>
      <c r="J149" s="139" t="s">
        <v>197</v>
      </c>
      <c r="K149" s="144" t="s">
        <v>748</v>
      </c>
      <c r="L149" s="197" t="s">
        <v>140</v>
      </c>
    </row>
    <row r="150" spans="1:12" ht="12" customHeight="1">
      <c r="A150" s="138">
        <f t="shared" si="2"/>
        <v>148</v>
      </c>
      <c r="B150" s="139" t="s">
        <v>274</v>
      </c>
      <c r="C150" s="140" t="s">
        <v>275</v>
      </c>
      <c r="D150" s="141" t="s">
        <v>276</v>
      </c>
      <c r="E150" s="140" t="s">
        <v>74</v>
      </c>
      <c r="F150" s="139" t="s">
        <v>241</v>
      </c>
      <c r="G150" s="139" t="s">
        <v>75</v>
      </c>
      <c r="H150" s="139" t="s">
        <v>75</v>
      </c>
      <c r="I150" s="140" t="s">
        <v>197</v>
      </c>
      <c r="J150" s="139" t="s">
        <v>197</v>
      </c>
      <c r="K150" s="144" t="s">
        <v>748</v>
      </c>
      <c r="L150" s="197" t="s">
        <v>140</v>
      </c>
    </row>
    <row r="151" spans="1:12" ht="12" customHeight="1">
      <c r="A151" s="138">
        <f t="shared" si="2"/>
        <v>149</v>
      </c>
      <c r="B151" s="139" t="s">
        <v>324</v>
      </c>
      <c r="C151" s="140" t="s">
        <v>325</v>
      </c>
      <c r="D151" s="141" t="s">
        <v>326</v>
      </c>
      <c r="E151" s="140" t="s">
        <v>76</v>
      </c>
      <c r="F151" s="139" t="s">
        <v>241</v>
      </c>
      <c r="G151" s="139" t="s">
        <v>75</v>
      </c>
      <c r="H151" s="139" t="s">
        <v>75</v>
      </c>
      <c r="I151" s="140" t="s">
        <v>197</v>
      </c>
      <c r="J151" s="139" t="s">
        <v>197</v>
      </c>
      <c r="K151" s="144" t="s">
        <v>748</v>
      </c>
      <c r="L151" s="197" t="s">
        <v>140</v>
      </c>
    </row>
    <row r="152" spans="1:12" ht="12" customHeight="1">
      <c r="A152" s="138">
        <f t="shared" si="2"/>
        <v>150</v>
      </c>
      <c r="B152" s="139" t="s">
        <v>555</v>
      </c>
      <c r="C152" s="140" t="s">
        <v>556</v>
      </c>
      <c r="D152" s="141" t="s">
        <v>557</v>
      </c>
      <c r="E152" s="140" t="s">
        <v>74</v>
      </c>
      <c r="F152" s="139" t="s">
        <v>73</v>
      </c>
      <c r="G152" s="139" t="s">
        <v>197</v>
      </c>
      <c r="H152" s="139" t="s">
        <v>197</v>
      </c>
      <c r="I152" s="140" t="s">
        <v>75</v>
      </c>
      <c r="J152" s="139" t="s">
        <v>197</v>
      </c>
      <c r="K152" s="144" t="s">
        <v>197</v>
      </c>
      <c r="L152" s="197" t="s">
        <v>908</v>
      </c>
    </row>
    <row r="153" spans="1:12" ht="12" customHeight="1">
      <c r="A153" s="138">
        <f t="shared" si="2"/>
        <v>151</v>
      </c>
      <c r="B153" s="139" t="s">
        <v>558</v>
      </c>
      <c r="C153" s="140" t="s">
        <v>559</v>
      </c>
      <c r="D153" s="141" t="s">
        <v>560</v>
      </c>
      <c r="E153" s="140" t="s">
        <v>76</v>
      </c>
      <c r="F153" s="139" t="s">
        <v>73</v>
      </c>
      <c r="G153" s="139" t="s">
        <v>197</v>
      </c>
      <c r="H153" s="139" t="s">
        <v>197</v>
      </c>
      <c r="I153" s="140" t="s">
        <v>75</v>
      </c>
      <c r="J153" s="139" t="s">
        <v>197</v>
      </c>
      <c r="K153" s="144" t="s">
        <v>197</v>
      </c>
      <c r="L153" s="197" t="s">
        <v>908</v>
      </c>
    </row>
    <row r="154" spans="1:12" ht="12" customHeight="1">
      <c r="A154" s="138">
        <f t="shared" si="2"/>
        <v>152</v>
      </c>
      <c r="B154" s="139" t="s">
        <v>561</v>
      </c>
      <c r="C154" s="140" t="s">
        <v>562</v>
      </c>
      <c r="D154" s="141" t="s">
        <v>563</v>
      </c>
      <c r="E154" s="140" t="s">
        <v>76</v>
      </c>
      <c r="F154" s="139" t="s">
        <v>73</v>
      </c>
      <c r="G154" s="139" t="s">
        <v>197</v>
      </c>
      <c r="H154" s="139" t="s">
        <v>197</v>
      </c>
      <c r="I154" s="140" t="s">
        <v>75</v>
      </c>
      <c r="J154" s="139" t="s">
        <v>197</v>
      </c>
      <c r="K154" s="144" t="s">
        <v>197</v>
      </c>
      <c r="L154" s="197" t="s">
        <v>908</v>
      </c>
    </row>
    <row r="155" spans="1:12" ht="12" customHeight="1">
      <c r="A155" s="138">
        <f t="shared" si="2"/>
        <v>153</v>
      </c>
      <c r="B155" s="139" t="s">
        <v>564</v>
      </c>
      <c r="C155" s="140" t="s">
        <v>976</v>
      </c>
      <c r="D155" s="141" t="s">
        <v>565</v>
      </c>
      <c r="E155" s="140" t="s">
        <v>74</v>
      </c>
      <c r="F155" s="139" t="s">
        <v>241</v>
      </c>
      <c r="G155" s="139" t="s">
        <v>75</v>
      </c>
      <c r="H155" s="139" t="s">
        <v>75</v>
      </c>
      <c r="I155" s="140" t="s">
        <v>197</v>
      </c>
      <c r="J155" s="139" t="s">
        <v>197</v>
      </c>
      <c r="K155" s="144" t="s">
        <v>748</v>
      </c>
      <c r="L155" s="197" t="s">
        <v>140</v>
      </c>
    </row>
    <row r="156" spans="1:12" ht="12" customHeight="1">
      <c r="A156" s="138">
        <f t="shared" si="2"/>
        <v>154</v>
      </c>
      <c r="B156" s="139" t="s">
        <v>566</v>
      </c>
      <c r="C156" s="140" t="s">
        <v>567</v>
      </c>
      <c r="D156" s="141" t="s">
        <v>568</v>
      </c>
      <c r="E156" s="140" t="s">
        <v>74</v>
      </c>
      <c r="F156" s="139" t="s">
        <v>241</v>
      </c>
      <c r="G156" s="139" t="s">
        <v>75</v>
      </c>
      <c r="H156" s="139" t="s">
        <v>75</v>
      </c>
      <c r="I156" s="140" t="s">
        <v>197</v>
      </c>
      <c r="J156" s="139" t="s">
        <v>197</v>
      </c>
      <c r="K156" s="144" t="s">
        <v>748</v>
      </c>
      <c r="L156" s="197" t="s">
        <v>140</v>
      </c>
    </row>
    <row r="157" spans="1:12" ht="12" customHeight="1">
      <c r="A157" s="138">
        <f t="shared" si="2"/>
        <v>155</v>
      </c>
      <c r="B157" s="139" t="s">
        <v>803</v>
      </c>
      <c r="C157" s="140" t="s">
        <v>804</v>
      </c>
      <c r="D157" s="141" t="s">
        <v>805</v>
      </c>
      <c r="E157" s="140" t="s">
        <v>74</v>
      </c>
      <c r="F157" s="139" t="s">
        <v>73</v>
      </c>
      <c r="G157" s="139" t="s">
        <v>197</v>
      </c>
      <c r="H157" s="139" t="s">
        <v>197</v>
      </c>
      <c r="I157" s="140" t="s">
        <v>75</v>
      </c>
      <c r="J157" s="139" t="s">
        <v>197</v>
      </c>
      <c r="K157" s="144" t="s">
        <v>197</v>
      </c>
      <c r="L157" s="197" t="s">
        <v>908</v>
      </c>
    </row>
    <row r="158" spans="1:12" ht="12" customHeight="1">
      <c r="A158" s="138">
        <f t="shared" si="2"/>
        <v>156</v>
      </c>
      <c r="B158" s="139" t="s">
        <v>806</v>
      </c>
      <c r="C158" s="140" t="s">
        <v>807</v>
      </c>
      <c r="D158" s="141" t="s">
        <v>808</v>
      </c>
      <c r="E158" s="140" t="s">
        <v>74</v>
      </c>
      <c r="F158" s="139" t="s">
        <v>241</v>
      </c>
      <c r="G158" s="139" t="s">
        <v>75</v>
      </c>
      <c r="H158" s="139" t="s">
        <v>75</v>
      </c>
      <c r="I158" s="140" t="s">
        <v>197</v>
      </c>
      <c r="J158" s="139" t="s">
        <v>197</v>
      </c>
      <c r="K158" s="144" t="s">
        <v>748</v>
      </c>
      <c r="L158" s="197" t="s">
        <v>140</v>
      </c>
    </row>
    <row r="159" spans="1:12" ht="12" customHeight="1">
      <c r="A159" s="138">
        <f t="shared" si="2"/>
        <v>157</v>
      </c>
      <c r="B159" s="139" t="s">
        <v>809</v>
      </c>
      <c r="C159" s="140" t="s">
        <v>810</v>
      </c>
      <c r="D159" s="141" t="s">
        <v>811</v>
      </c>
      <c r="E159" s="140" t="s">
        <v>76</v>
      </c>
      <c r="F159" s="139" t="s">
        <v>241</v>
      </c>
      <c r="G159" s="139" t="s">
        <v>75</v>
      </c>
      <c r="H159" s="139" t="s">
        <v>75</v>
      </c>
      <c r="I159" s="140" t="s">
        <v>197</v>
      </c>
      <c r="J159" s="139" t="s">
        <v>197</v>
      </c>
      <c r="K159" s="144" t="s">
        <v>764</v>
      </c>
      <c r="L159" s="197" t="s">
        <v>140</v>
      </c>
    </row>
    <row r="160" spans="1:12" ht="12" customHeight="1">
      <c r="A160" s="138">
        <f t="shared" si="2"/>
        <v>158</v>
      </c>
      <c r="B160" s="139" t="s">
        <v>812</v>
      </c>
      <c r="C160" s="140" t="s">
        <v>813</v>
      </c>
      <c r="D160" s="141" t="s">
        <v>814</v>
      </c>
      <c r="E160" s="140" t="s">
        <v>74</v>
      </c>
      <c r="F160" s="139" t="s">
        <v>241</v>
      </c>
      <c r="G160" s="139" t="s">
        <v>75</v>
      </c>
      <c r="H160" s="139" t="s">
        <v>75</v>
      </c>
      <c r="I160" s="140" t="s">
        <v>197</v>
      </c>
      <c r="J160" s="139" t="s">
        <v>197</v>
      </c>
      <c r="K160" s="144" t="s">
        <v>764</v>
      </c>
      <c r="L160" s="197" t="s">
        <v>140</v>
      </c>
    </row>
    <row r="161" spans="1:12" ht="12" customHeight="1">
      <c r="A161" s="138">
        <f t="shared" si="2"/>
        <v>159</v>
      </c>
      <c r="B161" s="139" t="s">
        <v>815</v>
      </c>
      <c r="C161" s="140" t="s">
        <v>816</v>
      </c>
      <c r="D161" s="141" t="s">
        <v>817</v>
      </c>
      <c r="E161" s="140" t="s">
        <v>74</v>
      </c>
      <c r="F161" s="139" t="s">
        <v>241</v>
      </c>
      <c r="G161" s="139" t="s">
        <v>75</v>
      </c>
      <c r="H161" s="139" t="s">
        <v>75</v>
      </c>
      <c r="I161" s="140" t="s">
        <v>197</v>
      </c>
      <c r="J161" s="139" t="s">
        <v>197</v>
      </c>
      <c r="K161" s="144" t="s">
        <v>764</v>
      </c>
      <c r="L161" s="197" t="s">
        <v>140</v>
      </c>
    </row>
    <row r="162" spans="1:12" ht="12" customHeight="1">
      <c r="A162" s="138">
        <f t="shared" si="2"/>
        <v>160</v>
      </c>
      <c r="B162" s="139" t="s">
        <v>818</v>
      </c>
      <c r="C162" s="140" t="s">
        <v>819</v>
      </c>
      <c r="D162" s="141" t="s">
        <v>820</v>
      </c>
      <c r="E162" s="140" t="s">
        <v>74</v>
      </c>
      <c r="F162" s="139" t="s">
        <v>241</v>
      </c>
      <c r="G162" s="139" t="s">
        <v>75</v>
      </c>
      <c r="H162" s="139" t="s">
        <v>75</v>
      </c>
      <c r="I162" s="140" t="s">
        <v>197</v>
      </c>
      <c r="J162" s="139" t="s">
        <v>197</v>
      </c>
      <c r="K162" s="144" t="s">
        <v>764</v>
      </c>
      <c r="L162" s="197" t="s">
        <v>140</v>
      </c>
    </row>
    <row r="163" spans="1:12" ht="12" customHeight="1">
      <c r="A163" s="138">
        <f t="shared" si="2"/>
        <v>161</v>
      </c>
      <c r="B163" s="139" t="s">
        <v>821</v>
      </c>
      <c r="C163" s="140" t="s">
        <v>822</v>
      </c>
      <c r="D163" s="141" t="s">
        <v>823</v>
      </c>
      <c r="E163" s="140" t="s">
        <v>74</v>
      </c>
      <c r="F163" s="139" t="s">
        <v>241</v>
      </c>
      <c r="G163" s="139" t="s">
        <v>75</v>
      </c>
      <c r="H163" s="139" t="s">
        <v>75</v>
      </c>
      <c r="I163" s="140" t="s">
        <v>197</v>
      </c>
      <c r="J163" s="139" t="s">
        <v>197</v>
      </c>
      <c r="K163" s="144" t="s">
        <v>764</v>
      </c>
      <c r="L163" s="197" t="s">
        <v>140</v>
      </c>
    </row>
    <row r="164" spans="1:12" ht="12" customHeight="1">
      <c r="A164" s="138">
        <f t="shared" si="2"/>
        <v>162</v>
      </c>
      <c r="B164" s="139" t="s">
        <v>824</v>
      </c>
      <c r="C164" s="140" t="s">
        <v>825</v>
      </c>
      <c r="D164" s="141" t="s">
        <v>826</v>
      </c>
      <c r="E164" s="140" t="s">
        <v>74</v>
      </c>
      <c r="F164" s="139" t="s">
        <v>241</v>
      </c>
      <c r="G164" s="139" t="s">
        <v>75</v>
      </c>
      <c r="H164" s="139" t="s">
        <v>75</v>
      </c>
      <c r="I164" s="140" t="s">
        <v>197</v>
      </c>
      <c r="J164" s="139" t="s">
        <v>197</v>
      </c>
      <c r="K164" s="144" t="s">
        <v>764</v>
      </c>
      <c r="L164" s="197" t="s">
        <v>140</v>
      </c>
    </row>
    <row r="165" spans="1:12" ht="12" customHeight="1">
      <c r="A165" s="138">
        <f t="shared" si="2"/>
        <v>163</v>
      </c>
      <c r="B165" s="139" t="s">
        <v>827</v>
      </c>
      <c r="C165" s="140" t="s">
        <v>828</v>
      </c>
      <c r="D165" s="141" t="s">
        <v>829</v>
      </c>
      <c r="E165" s="140" t="s">
        <v>76</v>
      </c>
      <c r="F165" s="139" t="s">
        <v>241</v>
      </c>
      <c r="G165" s="139" t="s">
        <v>75</v>
      </c>
      <c r="H165" s="139" t="s">
        <v>75</v>
      </c>
      <c r="I165" s="140" t="s">
        <v>197</v>
      </c>
      <c r="J165" s="139" t="s">
        <v>197</v>
      </c>
      <c r="K165" s="144">
        <v>1</v>
      </c>
      <c r="L165" s="197" t="s">
        <v>140</v>
      </c>
    </row>
    <row r="166" spans="1:12" ht="12" customHeight="1">
      <c r="A166" s="138">
        <f t="shared" si="2"/>
        <v>164</v>
      </c>
      <c r="B166" s="139" t="s">
        <v>830</v>
      </c>
      <c r="C166" s="140" t="s">
        <v>710</v>
      </c>
      <c r="D166" s="141" t="s">
        <v>711</v>
      </c>
      <c r="E166" s="140" t="s">
        <v>76</v>
      </c>
      <c r="F166" s="139" t="s">
        <v>73</v>
      </c>
      <c r="G166" s="139" t="s">
        <v>197</v>
      </c>
      <c r="H166" s="139" t="s">
        <v>197</v>
      </c>
      <c r="I166" s="140" t="s">
        <v>75</v>
      </c>
      <c r="J166" s="139" t="s">
        <v>197</v>
      </c>
      <c r="K166" s="144" t="s">
        <v>197</v>
      </c>
      <c r="L166" s="197" t="s">
        <v>908</v>
      </c>
    </row>
    <row r="167" spans="1:12" ht="12" customHeight="1">
      <c r="A167" s="138">
        <f t="shared" si="2"/>
        <v>165</v>
      </c>
      <c r="B167" s="139" t="s">
        <v>977</v>
      </c>
      <c r="C167" s="140" t="s">
        <v>978</v>
      </c>
      <c r="D167" s="141" t="s">
        <v>979</v>
      </c>
      <c r="E167" s="140" t="s">
        <v>76</v>
      </c>
      <c r="F167" s="139" t="s">
        <v>241</v>
      </c>
      <c r="G167" s="139" t="s">
        <v>197</v>
      </c>
      <c r="H167" s="139" t="s">
        <v>75</v>
      </c>
      <c r="I167" s="140" t="s">
        <v>197</v>
      </c>
      <c r="J167" s="139" t="s">
        <v>197</v>
      </c>
      <c r="K167" s="144">
        <v>4</v>
      </c>
      <c r="L167" s="197" t="s">
        <v>140</v>
      </c>
    </row>
    <row r="168" spans="1:12" ht="12" customHeight="1">
      <c r="A168" s="138">
        <f t="shared" si="2"/>
        <v>166</v>
      </c>
      <c r="B168" s="139" t="s">
        <v>980</v>
      </c>
      <c r="C168" s="140" t="s">
        <v>981</v>
      </c>
      <c r="D168" s="141" t="s">
        <v>982</v>
      </c>
      <c r="E168" s="140" t="s">
        <v>74</v>
      </c>
      <c r="F168" s="139" t="s">
        <v>73</v>
      </c>
      <c r="G168" s="139" t="s">
        <v>75</v>
      </c>
      <c r="H168" s="139" t="s">
        <v>75</v>
      </c>
      <c r="I168" s="140" t="s">
        <v>197</v>
      </c>
      <c r="J168" s="139" t="s">
        <v>197</v>
      </c>
      <c r="K168" s="144" t="s">
        <v>197</v>
      </c>
      <c r="L168" s="197" t="s">
        <v>140</v>
      </c>
    </row>
    <row r="169" spans="1:12" ht="12" customHeight="1">
      <c r="A169" s="138">
        <f t="shared" si="2"/>
        <v>167</v>
      </c>
      <c r="B169" s="139" t="s">
        <v>983</v>
      </c>
      <c r="C169" s="140" t="s">
        <v>843</v>
      </c>
      <c r="D169" s="141" t="s">
        <v>844</v>
      </c>
      <c r="E169" s="140" t="s">
        <v>74</v>
      </c>
      <c r="F169" s="139" t="s">
        <v>73</v>
      </c>
      <c r="G169" s="139" t="s">
        <v>197</v>
      </c>
      <c r="H169" s="139" t="s">
        <v>197</v>
      </c>
      <c r="I169" s="140" t="s">
        <v>75</v>
      </c>
      <c r="J169" s="139" t="s">
        <v>197</v>
      </c>
      <c r="K169" s="144" t="s">
        <v>197</v>
      </c>
      <c r="L169" s="197" t="s">
        <v>908</v>
      </c>
    </row>
    <row r="170" spans="1:12" ht="12" customHeight="1">
      <c r="A170" s="138">
        <f t="shared" si="2"/>
        <v>168</v>
      </c>
      <c r="B170" s="139" t="s">
        <v>510</v>
      </c>
      <c r="C170" s="140" t="s">
        <v>511</v>
      </c>
      <c r="D170" s="141" t="s">
        <v>512</v>
      </c>
      <c r="E170" s="140" t="s">
        <v>74</v>
      </c>
      <c r="F170" s="139" t="s">
        <v>73</v>
      </c>
      <c r="G170" s="139" t="s">
        <v>197</v>
      </c>
      <c r="H170" s="139" t="s">
        <v>197</v>
      </c>
      <c r="I170" s="140" t="s">
        <v>75</v>
      </c>
      <c r="J170" s="139" t="s">
        <v>197</v>
      </c>
      <c r="K170" s="144" t="s">
        <v>197</v>
      </c>
      <c r="L170" s="197" t="s">
        <v>908</v>
      </c>
    </row>
    <row r="171" spans="1:12" ht="12" customHeight="1">
      <c r="A171" s="138">
        <f t="shared" si="2"/>
        <v>169</v>
      </c>
      <c r="B171" s="139" t="s">
        <v>207</v>
      </c>
      <c r="C171" s="140" t="s">
        <v>582</v>
      </c>
      <c r="D171" s="141" t="s">
        <v>8</v>
      </c>
      <c r="E171" s="140" t="s">
        <v>74</v>
      </c>
      <c r="F171" s="139" t="s">
        <v>73</v>
      </c>
      <c r="G171" s="139" t="s">
        <v>75</v>
      </c>
      <c r="H171" s="139" t="s">
        <v>75</v>
      </c>
      <c r="I171" s="140" t="s">
        <v>75</v>
      </c>
      <c r="J171" s="139" t="s">
        <v>197</v>
      </c>
      <c r="K171" s="144" t="s">
        <v>197</v>
      </c>
      <c r="L171" s="197" t="s">
        <v>330</v>
      </c>
    </row>
    <row r="172" spans="1:12" ht="12" customHeight="1">
      <c r="A172" s="138">
        <f t="shared" si="2"/>
        <v>170</v>
      </c>
      <c r="B172" s="139" t="s">
        <v>579</v>
      </c>
      <c r="C172" s="140" t="s">
        <v>580</v>
      </c>
      <c r="D172" s="141" t="s">
        <v>581</v>
      </c>
      <c r="E172" s="140" t="s">
        <v>74</v>
      </c>
      <c r="F172" s="143" t="s">
        <v>73</v>
      </c>
      <c r="G172" s="139" t="s">
        <v>197</v>
      </c>
      <c r="H172" s="139" t="s">
        <v>197</v>
      </c>
      <c r="I172" s="139" t="s">
        <v>75</v>
      </c>
      <c r="J172" s="139" t="s">
        <v>75</v>
      </c>
      <c r="K172" s="144" t="s">
        <v>197</v>
      </c>
      <c r="L172" s="197" t="s">
        <v>908</v>
      </c>
    </row>
    <row r="173" spans="1:12" ht="12" customHeight="1">
      <c r="A173" s="138">
        <f t="shared" si="2"/>
        <v>171</v>
      </c>
      <c r="B173" s="139" t="s">
        <v>7</v>
      </c>
      <c r="C173" s="140" t="s">
        <v>585</v>
      </c>
      <c r="D173" s="141" t="s">
        <v>331</v>
      </c>
      <c r="E173" s="140" t="s">
        <v>74</v>
      </c>
      <c r="F173" s="143" t="s">
        <v>73</v>
      </c>
      <c r="G173" s="140" t="s">
        <v>197</v>
      </c>
      <c r="H173" s="139" t="s">
        <v>197</v>
      </c>
      <c r="I173" s="139" t="s">
        <v>75</v>
      </c>
      <c r="J173" s="139" t="s">
        <v>197</v>
      </c>
      <c r="K173" s="144" t="s">
        <v>197</v>
      </c>
      <c r="L173" s="197" t="s">
        <v>908</v>
      </c>
    </row>
    <row r="174" spans="1:12" ht="12" customHeight="1">
      <c r="A174" s="138">
        <f t="shared" si="2"/>
        <v>172</v>
      </c>
      <c r="B174" s="139" t="s">
        <v>713</v>
      </c>
      <c r="C174" s="140" t="s">
        <v>586</v>
      </c>
      <c r="D174" s="141" t="s">
        <v>220</v>
      </c>
      <c r="E174" s="140" t="s">
        <v>74</v>
      </c>
      <c r="F174" s="143" t="s">
        <v>73</v>
      </c>
      <c r="G174" s="140" t="s">
        <v>197</v>
      </c>
      <c r="H174" s="139" t="s">
        <v>197</v>
      </c>
      <c r="I174" s="139" t="s">
        <v>75</v>
      </c>
      <c r="J174" s="139" t="s">
        <v>197</v>
      </c>
      <c r="K174" s="144" t="s">
        <v>197</v>
      </c>
      <c r="L174" s="197" t="s">
        <v>908</v>
      </c>
    </row>
    <row r="175" spans="1:12" ht="12" customHeight="1">
      <c r="A175" s="138">
        <f t="shared" si="2"/>
        <v>173</v>
      </c>
      <c r="B175" s="139" t="s">
        <v>9</v>
      </c>
      <c r="C175" s="140" t="s">
        <v>332</v>
      </c>
      <c r="D175" s="141" t="s">
        <v>80</v>
      </c>
      <c r="E175" s="140" t="s">
        <v>74</v>
      </c>
      <c r="F175" s="143" t="s">
        <v>73</v>
      </c>
      <c r="G175" s="140" t="s">
        <v>197</v>
      </c>
      <c r="H175" s="139" t="s">
        <v>75</v>
      </c>
      <c r="I175" s="139" t="s">
        <v>75</v>
      </c>
      <c r="J175" s="139" t="s">
        <v>197</v>
      </c>
      <c r="K175" s="144" t="s">
        <v>197</v>
      </c>
      <c r="L175" s="197" t="s">
        <v>330</v>
      </c>
    </row>
    <row r="176" spans="1:12" ht="12" customHeight="1">
      <c r="A176" s="138">
        <f t="shared" si="2"/>
        <v>174</v>
      </c>
      <c r="B176" s="139" t="s">
        <v>569</v>
      </c>
      <c r="C176" s="140" t="s">
        <v>570</v>
      </c>
      <c r="D176" s="141" t="s">
        <v>571</v>
      </c>
      <c r="E176" s="140" t="s">
        <v>74</v>
      </c>
      <c r="F176" s="139" t="s">
        <v>73</v>
      </c>
      <c r="G176" s="140" t="s">
        <v>197</v>
      </c>
      <c r="H176" s="139" t="s">
        <v>197</v>
      </c>
      <c r="I176" s="139" t="s">
        <v>75</v>
      </c>
      <c r="J176" s="139" t="s">
        <v>197</v>
      </c>
      <c r="K176" s="144" t="s">
        <v>197</v>
      </c>
      <c r="L176" s="197" t="s">
        <v>908</v>
      </c>
    </row>
    <row r="177" spans="1:12" ht="12" customHeight="1">
      <c r="A177" s="138">
        <f t="shared" si="2"/>
        <v>175</v>
      </c>
      <c r="B177" s="139" t="s">
        <v>572</v>
      </c>
      <c r="C177" s="140" t="s">
        <v>573</v>
      </c>
      <c r="D177" s="141" t="s">
        <v>574</v>
      </c>
      <c r="E177" s="140" t="s">
        <v>74</v>
      </c>
      <c r="F177" s="139" t="s">
        <v>73</v>
      </c>
      <c r="G177" s="140" t="s">
        <v>197</v>
      </c>
      <c r="H177" s="139" t="s">
        <v>197</v>
      </c>
      <c r="I177" s="140" t="s">
        <v>75</v>
      </c>
      <c r="J177" s="139" t="s">
        <v>197</v>
      </c>
      <c r="K177" s="144">
        <v>1</v>
      </c>
      <c r="L177" s="197" t="s">
        <v>908</v>
      </c>
    </row>
    <row r="178" spans="1:12" ht="12" customHeight="1">
      <c r="A178" s="138">
        <f t="shared" si="2"/>
        <v>176</v>
      </c>
      <c r="B178" s="139" t="s">
        <v>575</v>
      </c>
      <c r="C178" s="140" t="s">
        <v>576</v>
      </c>
      <c r="D178" s="141" t="s">
        <v>577</v>
      </c>
      <c r="E178" s="140" t="s">
        <v>74</v>
      </c>
      <c r="F178" s="139" t="s">
        <v>73</v>
      </c>
      <c r="G178" s="140" t="s">
        <v>197</v>
      </c>
      <c r="H178" s="139" t="s">
        <v>197</v>
      </c>
      <c r="I178" s="140" t="s">
        <v>75</v>
      </c>
      <c r="J178" s="139" t="s">
        <v>197</v>
      </c>
      <c r="K178" s="142" t="s">
        <v>197</v>
      </c>
      <c r="L178" s="197" t="s">
        <v>908</v>
      </c>
    </row>
    <row r="179" spans="1:12" ht="12" customHeight="1">
      <c r="A179" s="138">
        <f t="shared" si="2"/>
        <v>177</v>
      </c>
      <c r="B179" s="139" t="s">
        <v>196</v>
      </c>
      <c r="C179" s="140" t="s">
        <v>578</v>
      </c>
      <c r="D179" s="141" t="s">
        <v>30</v>
      </c>
      <c r="E179" s="140" t="s">
        <v>74</v>
      </c>
      <c r="F179" s="143" t="s">
        <v>73</v>
      </c>
      <c r="G179" s="140" t="s">
        <v>75</v>
      </c>
      <c r="H179" s="139" t="s">
        <v>75</v>
      </c>
      <c r="I179" s="139" t="s">
        <v>75</v>
      </c>
      <c r="J179" s="139" t="s">
        <v>197</v>
      </c>
      <c r="K179" s="144" t="s">
        <v>197</v>
      </c>
      <c r="L179" s="197" t="s">
        <v>28</v>
      </c>
    </row>
    <row r="180" spans="1:12" ht="12" customHeight="1">
      <c r="A180" s="138">
        <f t="shared" si="2"/>
        <v>178</v>
      </c>
      <c r="B180" s="139" t="s">
        <v>29</v>
      </c>
      <c r="C180" s="140" t="s">
        <v>277</v>
      </c>
      <c r="D180" s="141" t="s">
        <v>32</v>
      </c>
      <c r="E180" s="140" t="s">
        <v>74</v>
      </c>
      <c r="F180" s="143" t="s">
        <v>77</v>
      </c>
      <c r="G180" s="140" t="s">
        <v>75</v>
      </c>
      <c r="H180" s="139" t="s">
        <v>75</v>
      </c>
      <c r="I180" s="139" t="s">
        <v>197</v>
      </c>
      <c r="J180" s="139" t="s">
        <v>197</v>
      </c>
      <c r="K180" s="144" t="s">
        <v>748</v>
      </c>
      <c r="L180" s="197" t="s">
        <v>28</v>
      </c>
    </row>
    <row r="181" spans="1:12" ht="12" customHeight="1">
      <c r="A181" s="138">
        <f t="shared" si="2"/>
        <v>179</v>
      </c>
      <c r="B181" s="139" t="s">
        <v>31</v>
      </c>
      <c r="C181" s="140" t="s">
        <v>278</v>
      </c>
      <c r="D181" s="141" t="s">
        <v>34</v>
      </c>
      <c r="E181" s="140" t="s">
        <v>76</v>
      </c>
      <c r="F181" s="143" t="s">
        <v>241</v>
      </c>
      <c r="G181" s="140" t="s">
        <v>75</v>
      </c>
      <c r="H181" s="139" t="s">
        <v>75</v>
      </c>
      <c r="I181" s="139" t="s">
        <v>197</v>
      </c>
      <c r="J181" s="139" t="s">
        <v>197</v>
      </c>
      <c r="K181" s="144" t="s">
        <v>748</v>
      </c>
      <c r="L181" s="197" t="s">
        <v>28</v>
      </c>
    </row>
    <row r="182" spans="1:12" ht="12" customHeight="1">
      <c r="A182" s="138">
        <f t="shared" si="2"/>
        <v>180</v>
      </c>
      <c r="B182" s="139" t="s">
        <v>33</v>
      </c>
      <c r="C182" s="140" t="s">
        <v>279</v>
      </c>
      <c r="D182" s="141" t="s">
        <v>36</v>
      </c>
      <c r="E182" s="140" t="s">
        <v>76</v>
      </c>
      <c r="F182" s="143" t="s">
        <v>241</v>
      </c>
      <c r="G182" s="140" t="s">
        <v>75</v>
      </c>
      <c r="H182" s="139" t="s">
        <v>75</v>
      </c>
      <c r="I182" s="139" t="s">
        <v>197</v>
      </c>
      <c r="J182" s="139" t="s">
        <v>197</v>
      </c>
      <c r="K182" s="144" t="s">
        <v>748</v>
      </c>
      <c r="L182" s="197" t="s">
        <v>28</v>
      </c>
    </row>
    <row r="183" spans="1:12" ht="12" customHeight="1">
      <c r="A183" s="138">
        <f t="shared" si="2"/>
        <v>181</v>
      </c>
      <c r="B183" s="139" t="s">
        <v>35</v>
      </c>
      <c r="C183" s="140" t="s">
        <v>280</v>
      </c>
      <c r="D183" s="141" t="s">
        <v>329</v>
      </c>
      <c r="E183" s="140" t="s">
        <v>76</v>
      </c>
      <c r="F183" s="143" t="s">
        <v>241</v>
      </c>
      <c r="G183" s="140" t="s">
        <v>75</v>
      </c>
      <c r="H183" s="139" t="s">
        <v>75</v>
      </c>
      <c r="I183" s="139" t="s">
        <v>197</v>
      </c>
      <c r="J183" s="139" t="s">
        <v>197</v>
      </c>
      <c r="K183" s="144" t="s">
        <v>748</v>
      </c>
      <c r="L183" s="197" t="s">
        <v>28</v>
      </c>
    </row>
    <row r="184" spans="1:12" ht="12" customHeight="1">
      <c r="A184" s="138">
        <f t="shared" si="2"/>
        <v>182</v>
      </c>
      <c r="B184" s="139" t="s">
        <v>327</v>
      </c>
      <c r="C184" s="140" t="s">
        <v>328</v>
      </c>
      <c r="D184" s="141" t="s">
        <v>833</v>
      </c>
      <c r="E184" s="140" t="s">
        <v>76</v>
      </c>
      <c r="F184" s="143" t="s">
        <v>241</v>
      </c>
      <c r="G184" s="140" t="s">
        <v>75</v>
      </c>
      <c r="H184" s="139" t="s">
        <v>75</v>
      </c>
      <c r="I184" s="139" t="s">
        <v>197</v>
      </c>
      <c r="J184" s="139" t="s">
        <v>197</v>
      </c>
      <c r="K184" s="144" t="s">
        <v>748</v>
      </c>
      <c r="L184" s="197" t="s">
        <v>28</v>
      </c>
    </row>
    <row r="185" spans="1:12" ht="12" customHeight="1">
      <c r="A185" s="138">
        <f t="shared" si="2"/>
        <v>183</v>
      </c>
      <c r="B185" s="139" t="s">
        <v>831</v>
      </c>
      <c r="C185" s="140" t="s">
        <v>832</v>
      </c>
      <c r="D185" s="141" t="s">
        <v>836</v>
      </c>
      <c r="E185" s="139" t="s">
        <v>74</v>
      </c>
      <c r="F185" s="139" t="s">
        <v>241</v>
      </c>
      <c r="G185" s="139" t="s">
        <v>75</v>
      </c>
      <c r="H185" s="139" t="s">
        <v>75</v>
      </c>
      <c r="I185" s="140" t="s">
        <v>197</v>
      </c>
      <c r="J185" s="143" t="s">
        <v>197</v>
      </c>
      <c r="K185" s="142" t="s">
        <v>748</v>
      </c>
      <c r="L185" s="197" t="s">
        <v>28</v>
      </c>
    </row>
    <row r="186" spans="1:12" ht="12" customHeight="1">
      <c r="A186" s="138">
        <f t="shared" si="2"/>
        <v>184</v>
      </c>
      <c r="B186" s="139" t="s">
        <v>834</v>
      </c>
      <c r="C186" s="140" t="s">
        <v>835</v>
      </c>
      <c r="D186" s="141" t="s">
        <v>83</v>
      </c>
      <c r="E186" s="139" t="s">
        <v>76</v>
      </c>
      <c r="F186" s="143" t="s">
        <v>241</v>
      </c>
      <c r="G186" s="143" t="s">
        <v>75</v>
      </c>
      <c r="H186" s="140" t="s">
        <v>75</v>
      </c>
      <c r="I186" s="139" t="s">
        <v>197</v>
      </c>
      <c r="J186" s="143" t="s">
        <v>197</v>
      </c>
      <c r="K186" s="142" t="s">
        <v>748</v>
      </c>
      <c r="L186" s="197" t="s">
        <v>28</v>
      </c>
    </row>
    <row r="187" spans="1:12" ht="12" customHeight="1">
      <c r="A187" s="138">
        <f t="shared" si="2"/>
        <v>185</v>
      </c>
      <c r="B187" s="139" t="s">
        <v>260</v>
      </c>
      <c r="C187" s="140" t="s">
        <v>322</v>
      </c>
      <c r="D187" s="141" t="s">
        <v>261</v>
      </c>
      <c r="E187" s="139" t="s">
        <v>76</v>
      </c>
      <c r="F187" s="143" t="s">
        <v>78</v>
      </c>
      <c r="G187" s="143" t="s">
        <v>197</v>
      </c>
      <c r="H187" s="140" t="s">
        <v>75</v>
      </c>
      <c r="I187" s="139" t="s">
        <v>75</v>
      </c>
      <c r="J187" s="143" t="s">
        <v>197</v>
      </c>
      <c r="K187" s="142" t="s">
        <v>197</v>
      </c>
      <c r="L187" s="200" t="s">
        <v>79</v>
      </c>
    </row>
    <row r="188" spans="1:12" ht="12" customHeight="1">
      <c r="A188" s="138">
        <f t="shared" si="2"/>
        <v>186</v>
      </c>
      <c r="B188" s="139" t="s">
        <v>538</v>
      </c>
      <c r="C188" s="140" t="s">
        <v>539</v>
      </c>
      <c r="D188" s="141" t="s">
        <v>540</v>
      </c>
      <c r="E188" s="139" t="s">
        <v>74</v>
      </c>
      <c r="F188" s="139" t="s">
        <v>78</v>
      </c>
      <c r="G188" s="143" t="s">
        <v>197</v>
      </c>
      <c r="H188" s="139" t="s">
        <v>75</v>
      </c>
      <c r="I188" s="140" t="s">
        <v>197</v>
      </c>
      <c r="J188" s="143" t="s">
        <v>197</v>
      </c>
      <c r="K188" s="142" t="s">
        <v>197</v>
      </c>
      <c r="L188" s="200" t="s">
        <v>79</v>
      </c>
    </row>
    <row r="189" spans="1:12" ht="12" customHeight="1">
      <c r="A189" s="138">
        <f t="shared" si="2"/>
        <v>187</v>
      </c>
      <c r="B189" s="139" t="s">
        <v>541</v>
      </c>
      <c r="C189" s="140" t="s">
        <v>542</v>
      </c>
      <c r="D189" s="141" t="s">
        <v>543</v>
      </c>
      <c r="E189" s="139" t="s">
        <v>74</v>
      </c>
      <c r="F189" s="143" t="s">
        <v>78</v>
      </c>
      <c r="G189" s="143" t="s">
        <v>197</v>
      </c>
      <c r="H189" s="139" t="s">
        <v>75</v>
      </c>
      <c r="I189" s="139" t="s">
        <v>197</v>
      </c>
      <c r="J189" s="143" t="s">
        <v>197</v>
      </c>
      <c r="K189" s="142" t="s">
        <v>197</v>
      </c>
      <c r="L189" s="200" t="s">
        <v>79</v>
      </c>
    </row>
    <row r="190" spans="1:12" ht="12" customHeight="1">
      <c r="A190" s="138">
        <f t="shared" si="2"/>
        <v>188</v>
      </c>
      <c r="B190" s="139" t="s">
        <v>837</v>
      </c>
      <c r="C190" s="140" t="s">
        <v>838</v>
      </c>
      <c r="D190" s="141" t="s">
        <v>839</v>
      </c>
      <c r="E190" s="139" t="s">
        <v>74</v>
      </c>
      <c r="F190" s="139" t="s">
        <v>78</v>
      </c>
      <c r="G190" s="143" t="s">
        <v>197</v>
      </c>
      <c r="H190" s="139" t="s">
        <v>75</v>
      </c>
      <c r="I190" s="140" t="s">
        <v>197</v>
      </c>
      <c r="J190" s="143" t="s">
        <v>197</v>
      </c>
      <c r="K190" s="142" t="s">
        <v>197</v>
      </c>
      <c r="L190" s="200" t="s">
        <v>79</v>
      </c>
    </row>
    <row r="191" spans="1:12" ht="12" customHeight="1">
      <c r="A191" s="138">
        <f t="shared" si="2"/>
        <v>189</v>
      </c>
      <c r="B191" s="139" t="s">
        <v>840</v>
      </c>
      <c r="C191" s="140" t="s">
        <v>841</v>
      </c>
      <c r="D191" s="141" t="s">
        <v>842</v>
      </c>
      <c r="E191" s="139" t="s">
        <v>74</v>
      </c>
      <c r="F191" s="139" t="s">
        <v>78</v>
      </c>
      <c r="G191" s="143" t="s">
        <v>197</v>
      </c>
      <c r="H191" s="139" t="s">
        <v>75</v>
      </c>
      <c r="I191" s="140" t="s">
        <v>197</v>
      </c>
      <c r="J191" s="143" t="s">
        <v>197</v>
      </c>
      <c r="K191" s="142" t="s">
        <v>197</v>
      </c>
      <c r="L191" s="200" t="s">
        <v>79</v>
      </c>
    </row>
    <row r="192" spans="1:12" ht="12" customHeight="1">
      <c r="A192" s="138">
        <f t="shared" si="2"/>
        <v>190</v>
      </c>
      <c r="B192" s="139" t="s">
        <v>984</v>
      </c>
      <c r="C192" s="140" t="s">
        <v>985</v>
      </c>
      <c r="D192" s="141" t="s">
        <v>986</v>
      </c>
      <c r="E192" s="139" t="s">
        <v>74</v>
      </c>
      <c r="F192" s="143" t="s">
        <v>78</v>
      </c>
      <c r="G192" s="143" t="s">
        <v>197</v>
      </c>
      <c r="H192" s="139" t="s">
        <v>75</v>
      </c>
      <c r="I192" s="139" t="s">
        <v>197</v>
      </c>
      <c r="J192" s="143" t="s">
        <v>197</v>
      </c>
      <c r="K192" s="142" t="s">
        <v>197</v>
      </c>
      <c r="L192" s="200" t="s">
        <v>79</v>
      </c>
    </row>
    <row r="193" spans="1:12" ht="12" customHeight="1">
      <c r="A193" s="138">
        <f t="shared" si="2"/>
        <v>191</v>
      </c>
      <c r="B193" s="139" t="s">
        <v>987</v>
      </c>
      <c r="C193" s="140" t="s">
        <v>988</v>
      </c>
      <c r="D193" s="141" t="s">
        <v>989</v>
      </c>
      <c r="E193" s="139" t="s">
        <v>74</v>
      </c>
      <c r="F193" s="139" t="s">
        <v>78</v>
      </c>
      <c r="G193" s="143" t="s">
        <v>197</v>
      </c>
      <c r="H193" s="139" t="s">
        <v>75</v>
      </c>
      <c r="I193" s="140" t="s">
        <v>197</v>
      </c>
      <c r="J193" s="143" t="s">
        <v>197</v>
      </c>
      <c r="K193" s="142" t="s">
        <v>197</v>
      </c>
      <c r="L193" s="200" t="s">
        <v>79</v>
      </c>
    </row>
    <row r="194" spans="1:12" ht="12" customHeight="1">
      <c r="A194" s="138">
        <f t="shared" si="2"/>
        <v>192</v>
      </c>
      <c r="B194" s="139" t="s">
        <v>990</v>
      </c>
      <c r="C194" s="140" t="s">
        <v>991</v>
      </c>
      <c r="D194" s="141" t="s">
        <v>992</v>
      </c>
      <c r="E194" s="139" t="s">
        <v>74</v>
      </c>
      <c r="F194" s="139" t="s">
        <v>78</v>
      </c>
      <c r="G194" s="143" t="s">
        <v>197</v>
      </c>
      <c r="H194" s="139" t="s">
        <v>75</v>
      </c>
      <c r="I194" s="140" t="s">
        <v>197</v>
      </c>
      <c r="J194" s="143" t="s">
        <v>197</v>
      </c>
      <c r="K194" s="142" t="s">
        <v>197</v>
      </c>
      <c r="L194" s="200" t="s">
        <v>79</v>
      </c>
    </row>
    <row r="195" spans="1:12" ht="12" customHeight="1">
      <c r="A195" s="138">
        <f t="shared" si="2"/>
        <v>193</v>
      </c>
      <c r="B195" s="139" t="s">
        <v>993</v>
      </c>
      <c r="C195" s="140" t="s">
        <v>994</v>
      </c>
      <c r="D195" s="141" t="s">
        <v>995</v>
      </c>
      <c r="E195" s="139" t="s">
        <v>74</v>
      </c>
      <c r="F195" s="139" t="s">
        <v>78</v>
      </c>
      <c r="G195" s="143" t="s">
        <v>197</v>
      </c>
      <c r="H195" s="139" t="s">
        <v>75</v>
      </c>
      <c r="I195" s="140" t="s">
        <v>197</v>
      </c>
      <c r="J195" s="143" t="s">
        <v>197</v>
      </c>
      <c r="K195" s="142" t="s">
        <v>197</v>
      </c>
      <c r="L195" s="200" t="s">
        <v>79</v>
      </c>
    </row>
    <row r="196" spans="1:12" ht="12" customHeight="1">
      <c r="A196" s="138">
        <f t="shared" ref="A196:A208" si="3">A195+1</f>
        <v>194</v>
      </c>
      <c r="B196" s="139" t="s">
        <v>996</v>
      </c>
      <c r="C196" s="140" t="s">
        <v>997</v>
      </c>
      <c r="D196" s="141" t="s">
        <v>998</v>
      </c>
      <c r="E196" s="139" t="s">
        <v>74</v>
      </c>
      <c r="F196" s="139" t="s">
        <v>78</v>
      </c>
      <c r="G196" s="140" t="s">
        <v>197</v>
      </c>
      <c r="H196" s="139" t="s">
        <v>75</v>
      </c>
      <c r="I196" s="139" t="s">
        <v>197</v>
      </c>
      <c r="J196" s="143" t="s">
        <v>197</v>
      </c>
      <c r="K196" s="142" t="s">
        <v>197</v>
      </c>
      <c r="L196" s="200" t="s">
        <v>79</v>
      </c>
    </row>
    <row r="197" spans="1:12" ht="12" customHeight="1">
      <c r="A197" s="138">
        <f t="shared" si="3"/>
        <v>195</v>
      </c>
      <c r="B197" s="139" t="s">
        <v>999</v>
      </c>
      <c r="C197" s="140" t="s">
        <v>1000</v>
      </c>
      <c r="D197" s="141" t="s">
        <v>1001</v>
      </c>
      <c r="E197" s="139" t="s">
        <v>74</v>
      </c>
      <c r="F197" s="139" t="s">
        <v>78</v>
      </c>
      <c r="G197" s="140" t="s">
        <v>197</v>
      </c>
      <c r="H197" s="139" t="s">
        <v>75</v>
      </c>
      <c r="I197" s="139" t="s">
        <v>197</v>
      </c>
      <c r="J197" s="143" t="s">
        <v>197</v>
      </c>
      <c r="K197" s="142" t="s">
        <v>197</v>
      </c>
      <c r="L197" s="200" t="s">
        <v>79</v>
      </c>
    </row>
    <row r="198" spans="1:12" ht="12" customHeight="1">
      <c r="A198" s="138">
        <f t="shared" si="3"/>
        <v>196</v>
      </c>
      <c r="B198" s="139" t="s">
        <v>1002</v>
      </c>
      <c r="C198" s="140" t="s">
        <v>1003</v>
      </c>
      <c r="D198" s="141" t="s">
        <v>1004</v>
      </c>
      <c r="E198" s="139" t="s">
        <v>74</v>
      </c>
      <c r="F198" s="139" t="s">
        <v>78</v>
      </c>
      <c r="G198" s="140" t="s">
        <v>197</v>
      </c>
      <c r="H198" s="139" t="s">
        <v>75</v>
      </c>
      <c r="I198" s="139" t="s">
        <v>197</v>
      </c>
      <c r="J198" s="143" t="s">
        <v>197</v>
      </c>
      <c r="K198" s="142" t="s">
        <v>197</v>
      </c>
      <c r="L198" s="200" t="s">
        <v>79</v>
      </c>
    </row>
    <row r="199" spans="1:12" ht="12" customHeight="1">
      <c r="A199" s="138">
        <f t="shared" si="3"/>
        <v>197</v>
      </c>
      <c r="B199" s="139" t="s">
        <v>1005</v>
      </c>
      <c r="C199" s="140" t="s">
        <v>1006</v>
      </c>
      <c r="D199" s="141" t="s">
        <v>1007</v>
      </c>
      <c r="E199" s="139" t="s">
        <v>74</v>
      </c>
      <c r="F199" s="139" t="s">
        <v>78</v>
      </c>
      <c r="G199" s="140" t="s">
        <v>197</v>
      </c>
      <c r="H199" s="139" t="s">
        <v>75</v>
      </c>
      <c r="I199" s="139" t="s">
        <v>197</v>
      </c>
      <c r="J199" s="143" t="s">
        <v>197</v>
      </c>
      <c r="K199" s="142" t="s">
        <v>197</v>
      </c>
      <c r="L199" s="200" t="s">
        <v>79</v>
      </c>
    </row>
    <row r="200" spans="1:12" ht="12" customHeight="1">
      <c r="A200" s="138">
        <f t="shared" si="3"/>
        <v>198</v>
      </c>
      <c r="B200" s="139" t="s">
        <v>1008</v>
      </c>
      <c r="C200" s="140" t="s">
        <v>1009</v>
      </c>
      <c r="D200" s="141" t="s">
        <v>1010</v>
      </c>
      <c r="E200" s="139" t="s">
        <v>76</v>
      </c>
      <c r="F200" s="139" t="s">
        <v>78</v>
      </c>
      <c r="G200" s="140" t="s">
        <v>197</v>
      </c>
      <c r="H200" s="139" t="s">
        <v>75</v>
      </c>
      <c r="I200" s="140" t="s">
        <v>197</v>
      </c>
      <c r="J200" s="143" t="s">
        <v>197</v>
      </c>
      <c r="K200" s="142" t="s">
        <v>197</v>
      </c>
      <c r="L200" s="200" t="s">
        <v>79</v>
      </c>
    </row>
    <row r="201" spans="1:12" ht="12" customHeight="1">
      <c r="A201" s="138">
        <f t="shared" si="3"/>
        <v>199</v>
      </c>
      <c r="B201" s="139" t="s">
        <v>1011</v>
      </c>
      <c r="C201" s="140" t="s">
        <v>544</v>
      </c>
      <c r="D201" s="141" t="s">
        <v>545</v>
      </c>
      <c r="E201" s="139" t="s">
        <v>74</v>
      </c>
      <c r="F201" s="139" t="s">
        <v>78</v>
      </c>
      <c r="G201" s="140" t="s">
        <v>197</v>
      </c>
      <c r="H201" s="139" t="s">
        <v>75</v>
      </c>
      <c r="I201" s="140" t="s">
        <v>197</v>
      </c>
      <c r="J201" s="143" t="s">
        <v>197</v>
      </c>
      <c r="K201" s="142" t="s">
        <v>197</v>
      </c>
      <c r="L201" s="200" t="s">
        <v>79</v>
      </c>
    </row>
    <row r="202" spans="1:12" ht="12" customHeight="1">
      <c r="A202" s="138">
        <f t="shared" si="3"/>
        <v>200</v>
      </c>
      <c r="B202" s="139" t="s">
        <v>1012</v>
      </c>
      <c r="C202" s="140" t="s">
        <v>1013</v>
      </c>
      <c r="D202" s="141" t="s">
        <v>1014</v>
      </c>
      <c r="E202" s="139" t="s">
        <v>76</v>
      </c>
      <c r="F202" s="139" t="s">
        <v>78</v>
      </c>
      <c r="G202" s="140" t="s">
        <v>197</v>
      </c>
      <c r="H202" s="139" t="s">
        <v>75</v>
      </c>
      <c r="I202" s="140" t="s">
        <v>197</v>
      </c>
      <c r="J202" s="143" t="s">
        <v>197</v>
      </c>
      <c r="K202" s="142" t="s">
        <v>197</v>
      </c>
      <c r="L202" s="200" t="s">
        <v>79</v>
      </c>
    </row>
    <row r="203" spans="1:12" ht="12" customHeight="1">
      <c r="A203" s="138">
        <f t="shared" si="3"/>
        <v>201</v>
      </c>
      <c r="B203" s="139" t="s">
        <v>587</v>
      </c>
      <c r="C203" s="145" t="s">
        <v>588</v>
      </c>
      <c r="D203" s="141" t="s">
        <v>589</v>
      </c>
      <c r="E203" s="140" t="s">
        <v>74</v>
      </c>
      <c r="F203" s="140" t="s">
        <v>73</v>
      </c>
      <c r="G203" s="140" t="s">
        <v>197</v>
      </c>
      <c r="H203" s="139" t="s">
        <v>197</v>
      </c>
      <c r="I203" s="140" t="s">
        <v>75</v>
      </c>
      <c r="J203" s="139" t="s">
        <v>197</v>
      </c>
      <c r="K203" s="142" t="s">
        <v>197</v>
      </c>
      <c r="L203" s="200" t="s">
        <v>908</v>
      </c>
    </row>
    <row r="204" spans="1:12" ht="12" customHeight="1">
      <c r="A204" s="153">
        <f t="shared" si="3"/>
        <v>202</v>
      </c>
      <c r="B204" s="139" t="s">
        <v>590</v>
      </c>
      <c r="C204" s="145" t="s">
        <v>591</v>
      </c>
      <c r="D204" s="141" t="s">
        <v>592</v>
      </c>
      <c r="E204" s="140" t="s">
        <v>76</v>
      </c>
      <c r="F204" s="140" t="s">
        <v>73</v>
      </c>
      <c r="G204" s="140" t="s">
        <v>197</v>
      </c>
      <c r="H204" s="139" t="s">
        <v>197</v>
      </c>
      <c r="I204" s="140" t="s">
        <v>75</v>
      </c>
      <c r="J204" s="139" t="s">
        <v>197</v>
      </c>
      <c r="K204" s="142" t="s">
        <v>197</v>
      </c>
      <c r="L204" s="200" t="s">
        <v>908</v>
      </c>
    </row>
    <row r="205" spans="1:12" ht="12" customHeight="1">
      <c r="A205" s="153">
        <f t="shared" si="3"/>
        <v>203</v>
      </c>
      <c r="B205" s="139" t="s">
        <v>593</v>
      </c>
      <c r="C205" s="145" t="s">
        <v>594</v>
      </c>
      <c r="D205" s="141" t="s">
        <v>595</v>
      </c>
      <c r="E205" s="140" t="s">
        <v>76</v>
      </c>
      <c r="F205" s="139" t="s">
        <v>73</v>
      </c>
      <c r="G205" s="139" t="s">
        <v>197</v>
      </c>
      <c r="H205" s="139" t="s">
        <v>197</v>
      </c>
      <c r="I205" s="139" t="s">
        <v>75</v>
      </c>
      <c r="J205" s="139" t="s">
        <v>197</v>
      </c>
      <c r="K205" s="142">
        <v>1</v>
      </c>
      <c r="L205" s="200" t="s">
        <v>908</v>
      </c>
    </row>
    <row r="206" spans="1:12" ht="12" customHeight="1">
      <c r="A206" s="153">
        <f t="shared" si="3"/>
        <v>204</v>
      </c>
      <c r="B206" s="139" t="s">
        <v>38</v>
      </c>
      <c r="C206" s="145" t="s">
        <v>333</v>
      </c>
      <c r="D206" s="141" t="s">
        <v>65</v>
      </c>
      <c r="E206" s="140" t="s">
        <v>74</v>
      </c>
      <c r="F206" s="140" t="s">
        <v>77</v>
      </c>
      <c r="G206" s="140" t="s">
        <v>75</v>
      </c>
      <c r="H206" s="139" t="s">
        <v>75</v>
      </c>
      <c r="I206" s="140" t="s">
        <v>197</v>
      </c>
      <c r="J206" s="139" t="s">
        <v>197</v>
      </c>
      <c r="K206" s="142" t="s">
        <v>748</v>
      </c>
      <c r="L206" s="200" t="s">
        <v>37</v>
      </c>
    </row>
    <row r="207" spans="1:12" ht="12" customHeight="1">
      <c r="A207" s="153">
        <f t="shared" si="3"/>
        <v>205</v>
      </c>
      <c r="B207" s="139" t="s">
        <v>39</v>
      </c>
      <c r="C207" s="145" t="s">
        <v>40</v>
      </c>
      <c r="D207" s="141" t="s">
        <v>66</v>
      </c>
      <c r="E207" s="140" t="s">
        <v>74</v>
      </c>
      <c r="F207" s="140" t="s">
        <v>241</v>
      </c>
      <c r="G207" s="140" t="s">
        <v>75</v>
      </c>
      <c r="H207" s="139" t="s">
        <v>75</v>
      </c>
      <c r="I207" s="140" t="s">
        <v>197</v>
      </c>
      <c r="J207" s="139" t="s">
        <v>197</v>
      </c>
      <c r="K207" s="142" t="s">
        <v>748</v>
      </c>
      <c r="L207" s="200" t="s">
        <v>37</v>
      </c>
    </row>
    <row r="208" spans="1:12" ht="12" customHeight="1">
      <c r="A208" s="153">
        <f t="shared" si="3"/>
        <v>206</v>
      </c>
      <c r="B208" s="139" t="s">
        <v>41</v>
      </c>
      <c r="C208" s="145" t="s">
        <v>42</v>
      </c>
      <c r="D208" s="141" t="s">
        <v>67</v>
      </c>
      <c r="E208" s="140" t="s">
        <v>76</v>
      </c>
      <c r="F208" s="140" t="s">
        <v>241</v>
      </c>
      <c r="G208" s="140" t="s">
        <v>75</v>
      </c>
      <c r="H208" s="139" t="s">
        <v>75</v>
      </c>
      <c r="I208" s="140" t="s">
        <v>197</v>
      </c>
      <c r="J208" s="139" t="s">
        <v>197</v>
      </c>
      <c r="K208" s="144" t="s">
        <v>748</v>
      </c>
      <c r="L208" s="200" t="s">
        <v>37</v>
      </c>
    </row>
    <row r="209" spans="1:12" ht="12" customHeight="1">
      <c r="A209" s="153">
        <f>A208+1</f>
        <v>207</v>
      </c>
      <c r="B209" s="139" t="s">
        <v>43</v>
      </c>
      <c r="C209" s="145" t="s">
        <v>281</v>
      </c>
      <c r="D209" s="141" t="s">
        <v>44</v>
      </c>
      <c r="E209" s="140" t="s">
        <v>76</v>
      </c>
      <c r="F209" s="139" t="s">
        <v>77</v>
      </c>
      <c r="G209" s="140" t="s">
        <v>75</v>
      </c>
      <c r="H209" s="139" t="s">
        <v>75</v>
      </c>
      <c r="I209" s="139" t="s">
        <v>197</v>
      </c>
      <c r="J209" s="139" t="s">
        <v>197</v>
      </c>
      <c r="K209" s="142" t="s">
        <v>748</v>
      </c>
      <c r="L209" s="200" t="s">
        <v>37</v>
      </c>
    </row>
    <row r="210" spans="1:12" ht="12" customHeight="1">
      <c r="A210" s="153">
        <f>A209+1</f>
        <v>208</v>
      </c>
      <c r="B210" s="139" t="s">
        <v>845</v>
      </c>
      <c r="C210" s="145" t="s">
        <v>846</v>
      </c>
      <c r="D210" s="141" t="s">
        <v>847</v>
      </c>
      <c r="E210" s="140" t="s">
        <v>76</v>
      </c>
      <c r="F210" s="140" t="s">
        <v>241</v>
      </c>
      <c r="G210" s="140" t="s">
        <v>75</v>
      </c>
      <c r="H210" s="139" t="s">
        <v>75</v>
      </c>
      <c r="I210" s="139" t="s">
        <v>197</v>
      </c>
      <c r="J210" s="139" t="s">
        <v>197</v>
      </c>
      <c r="K210" s="142">
        <v>1</v>
      </c>
      <c r="L210" s="200" t="s">
        <v>37</v>
      </c>
    </row>
    <row r="211" spans="1:12" ht="12" customHeight="1">
      <c r="A211" s="138">
        <f t="shared" ref="A211:A220" si="4">A210+1</f>
        <v>209</v>
      </c>
      <c r="B211" s="139" t="s">
        <v>848</v>
      </c>
      <c r="C211" s="145" t="s">
        <v>849</v>
      </c>
      <c r="D211" s="141" t="s">
        <v>1015</v>
      </c>
      <c r="E211" s="140" t="s">
        <v>76</v>
      </c>
      <c r="F211" s="140" t="s">
        <v>241</v>
      </c>
      <c r="G211" s="140" t="s">
        <v>75</v>
      </c>
      <c r="H211" s="140" t="s">
        <v>75</v>
      </c>
      <c r="I211" s="139" t="s">
        <v>197</v>
      </c>
      <c r="J211" s="139" t="s">
        <v>197</v>
      </c>
      <c r="K211" s="142">
        <v>4</v>
      </c>
      <c r="L211" s="200" t="s">
        <v>37</v>
      </c>
    </row>
    <row r="212" spans="1:12" ht="12" customHeight="1">
      <c r="A212" s="138">
        <f t="shared" si="4"/>
        <v>210</v>
      </c>
      <c r="B212" s="139" t="s">
        <v>48</v>
      </c>
      <c r="C212" s="145" t="s">
        <v>49</v>
      </c>
      <c r="D212" s="141" t="s">
        <v>1016</v>
      </c>
      <c r="E212" s="140" t="s">
        <v>74</v>
      </c>
      <c r="F212" s="140" t="s">
        <v>77</v>
      </c>
      <c r="G212" s="140" t="s">
        <v>75</v>
      </c>
      <c r="H212" s="140" t="s">
        <v>75</v>
      </c>
      <c r="I212" s="139" t="s">
        <v>197</v>
      </c>
      <c r="J212" s="139" t="s">
        <v>197</v>
      </c>
      <c r="K212" s="142" t="s">
        <v>748</v>
      </c>
      <c r="L212" s="200" t="s">
        <v>37</v>
      </c>
    </row>
    <row r="213" spans="1:12" ht="12" customHeight="1">
      <c r="A213" s="138">
        <f t="shared" si="4"/>
        <v>211</v>
      </c>
      <c r="B213" s="139" t="s">
        <v>850</v>
      </c>
      <c r="C213" s="145" t="s">
        <v>596</v>
      </c>
      <c r="D213" s="141" t="s">
        <v>597</v>
      </c>
      <c r="E213" s="140" t="s">
        <v>76</v>
      </c>
      <c r="F213" s="139" t="s">
        <v>73</v>
      </c>
      <c r="G213" s="140" t="s">
        <v>197</v>
      </c>
      <c r="H213" s="139" t="s">
        <v>197</v>
      </c>
      <c r="I213" s="140" t="s">
        <v>75</v>
      </c>
      <c r="J213" s="139" t="s">
        <v>197</v>
      </c>
      <c r="K213" s="142" t="s">
        <v>197</v>
      </c>
      <c r="L213" s="200" t="s">
        <v>908</v>
      </c>
    </row>
    <row r="214" spans="1:12" ht="12" customHeight="1">
      <c r="A214" s="138">
        <f t="shared" si="4"/>
        <v>212</v>
      </c>
      <c r="B214" s="139" t="s">
        <v>851</v>
      </c>
      <c r="C214" s="145" t="s">
        <v>598</v>
      </c>
      <c r="D214" s="141" t="s">
        <v>599</v>
      </c>
      <c r="E214" s="140" t="s">
        <v>76</v>
      </c>
      <c r="F214" s="139" t="s">
        <v>73</v>
      </c>
      <c r="G214" s="140" t="s">
        <v>197</v>
      </c>
      <c r="H214" s="139" t="s">
        <v>197</v>
      </c>
      <c r="I214" s="140" t="s">
        <v>75</v>
      </c>
      <c r="J214" s="139" t="s">
        <v>197</v>
      </c>
      <c r="K214" s="142" t="s">
        <v>197</v>
      </c>
      <c r="L214" s="200" t="s">
        <v>908</v>
      </c>
    </row>
    <row r="215" spans="1:12" ht="12" customHeight="1">
      <c r="A215" s="138">
        <f t="shared" si="4"/>
        <v>213</v>
      </c>
      <c r="B215" s="139" t="s">
        <v>45</v>
      </c>
      <c r="C215" s="145" t="s">
        <v>334</v>
      </c>
      <c r="D215" s="141" t="s">
        <v>68</v>
      </c>
      <c r="E215" s="140" t="s">
        <v>74</v>
      </c>
      <c r="F215" s="139" t="s">
        <v>241</v>
      </c>
      <c r="G215" s="140" t="s">
        <v>75</v>
      </c>
      <c r="H215" s="139" t="s">
        <v>75</v>
      </c>
      <c r="I215" s="140" t="s">
        <v>197</v>
      </c>
      <c r="J215" s="139" t="s">
        <v>197</v>
      </c>
      <c r="K215" s="142">
        <v>5</v>
      </c>
      <c r="L215" s="200" t="s">
        <v>1017</v>
      </c>
    </row>
    <row r="216" spans="1:12" ht="12" customHeight="1">
      <c r="A216" s="138">
        <f t="shared" si="4"/>
        <v>214</v>
      </c>
      <c r="B216" s="139" t="s">
        <v>46</v>
      </c>
      <c r="C216" s="145" t="s">
        <v>335</v>
      </c>
      <c r="D216" s="141" t="s">
        <v>69</v>
      </c>
      <c r="E216" s="140" t="s">
        <v>76</v>
      </c>
      <c r="F216" s="139" t="s">
        <v>77</v>
      </c>
      <c r="G216" s="140" t="s">
        <v>75</v>
      </c>
      <c r="H216" s="139" t="s">
        <v>75</v>
      </c>
      <c r="I216" s="140" t="s">
        <v>197</v>
      </c>
      <c r="J216" s="139" t="s">
        <v>197</v>
      </c>
      <c r="K216" s="142" t="s">
        <v>748</v>
      </c>
      <c r="L216" s="200" t="s">
        <v>1017</v>
      </c>
    </row>
    <row r="217" spans="1:12" ht="12" customHeight="1">
      <c r="A217" s="138">
        <f t="shared" si="4"/>
        <v>215</v>
      </c>
      <c r="B217" s="139" t="s">
        <v>70</v>
      </c>
      <c r="C217" s="145" t="s">
        <v>284</v>
      </c>
      <c r="D217" s="141" t="s">
        <v>71</v>
      </c>
      <c r="E217" s="140" t="s">
        <v>74</v>
      </c>
      <c r="F217" s="139" t="s">
        <v>241</v>
      </c>
      <c r="G217" s="140" t="s">
        <v>75</v>
      </c>
      <c r="H217" s="139" t="s">
        <v>75</v>
      </c>
      <c r="I217" s="140" t="s">
        <v>197</v>
      </c>
      <c r="J217" s="139" t="s">
        <v>197</v>
      </c>
      <c r="K217" s="142">
        <v>4</v>
      </c>
      <c r="L217" s="200" t="s">
        <v>1017</v>
      </c>
    </row>
    <row r="218" spans="1:12" ht="12" customHeight="1">
      <c r="A218" s="138">
        <f t="shared" si="4"/>
        <v>216</v>
      </c>
      <c r="B218" s="139" t="s">
        <v>603</v>
      </c>
      <c r="C218" s="145" t="s">
        <v>604</v>
      </c>
      <c r="D218" s="141" t="s">
        <v>605</v>
      </c>
      <c r="E218" s="140" t="s">
        <v>74</v>
      </c>
      <c r="F218" s="139" t="s">
        <v>73</v>
      </c>
      <c r="G218" s="140" t="s">
        <v>197</v>
      </c>
      <c r="H218" s="139" t="s">
        <v>197</v>
      </c>
      <c r="I218" s="140" t="s">
        <v>75</v>
      </c>
      <c r="J218" s="139" t="s">
        <v>197</v>
      </c>
      <c r="K218" s="142" t="s">
        <v>197</v>
      </c>
      <c r="L218" s="200" t="s">
        <v>908</v>
      </c>
    </row>
    <row r="219" spans="1:12" ht="12" customHeight="1">
      <c r="A219" s="138">
        <f t="shared" si="4"/>
        <v>217</v>
      </c>
      <c r="B219" s="139" t="s">
        <v>285</v>
      </c>
      <c r="C219" s="145" t="s">
        <v>336</v>
      </c>
      <c r="D219" s="141" t="s">
        <v>337</v>
      </c>
      <c r="E219" s="140" t="s">
        <v>74</v>
      </c>
      <c r="F219" s="139" t="s">
        <v>241</v>
      </c>
      <c r="G219" s="140" t="s">
        <v>197</v>
      </c>
      <c r="H219" s="139" t="s">
        <v>75</v>
      </c>
      <c r="I219" s="140" t="s">
        <v>197</v>
      </c>
      <c r="J219" s="139" t="s">
        <v>197</v>
      </c>
      <c r="K219" s="142">
        <v>3</v>
      </c>
      <c r="L219" s="200" t="s">
        <v>1017</v>
      </c>
    </row>
    <row r="220" spans="1:12" ht="12" customHeight="1">
      <c r="A220" s="138">
        <f t="shared" si="4"/>
        <v>218</v>
      </c>
      <c r="B220" s="139" t="s">
        <v>338</v>
      </c>
      <c r="C220" s="145" t="s">
        <v>339</v>
      </c>
      <c r="D220" s="141" t="s">
        <v>340</v>
      </c>
      <c r="E220" s="140" t="s">
        <v>76</v>
      </c>
      <c r="F220" s="139" t="s">
        <v>241</v>
      </c>
      <c r="G220" s="140" t="s">
        <v>197</v>
      </c>
      <c r="H220" s="139" t="s">
        <v>75</v>
      </c>
      <c r="I220" s="140" t="s">
        <v>197</v>
      </c>
      <c r="J220" s="139" t="s">
        <v>197</v>
      </c>
      <c r="K220" s="142">
        <v>3</v>
      </c>
      <c r="L220" s="200" t="s">
        <v>1017</v>
      </c>
    </row>
    <row r="221" spans="1:12" ht="12" customHeight="1">
      <c r="A221" s="138">
        <f>A220+1</f>
        <v>219</v>
      </c>
      <c r="B221" s="139" t="s">
        <v>341</v>
      </c>
      <c r="C221" s="145" t="s">
        <v>342</v>
      </c>
      <c r="D221" s="141" t="s">
        <v>343</v>
      </c>
      <c r="E221" s="140" t="s">
        <v>74</v>
      </c>
      <c r="F221" s="139" t="s">
        <v>241</v>
      </c>
      <c r="G221" s="140" t="s">
        <v>75</v>
      </c>
      <c r="H221" s="139" t="s">
        <v>75</v>
      </c>
      <c r="I221" s="140" t="s">
        <v>197</v>
      </c>
      <c r="J221" s="139" t="s">
        <v>197</v>
      </c>
      <c r="K221" s="142">
        <v>5</v>
      </c>
      <c r="L221" s="200" t="s">
        <v>1017</v>
      </c>
    </row>
    <row r="222" spans="1:12" ht="12" customHeight="1">
      <c r="A222" s="138">
        <f t="shared" ref="A222:A285" si="5">A221+1</f>
        <v>220</v>
      </c>
      <c r="B222" s="139" t="s">
        <v>344</v>
      </c>
      <c r="C222" s="145" t="s">
        <v>345</v>
      </c>
      <c r="D222" s="141" t="s">
        <v>346</v>
      </c>
      <c r="E222" s="140" t="s">
        <v>74</v>
      </c>
      <c r="F222" s="139" t="s">
        <v>241</v>
      </c>
      <c r="G222" s="140" t="s">
        <v>75</v>
      </c>
      <c r="H222" s="139" t="s">
        <v>75</v>
      </c>
      <c r="I222" s="140" t="s">
        <v>197</v>
      </c>
      <c r="J222" s="139" t="s">
        <v>197</v>
      </c>
      <c r="K222" s="142">
        <v>2</v>
      </c>
      <c r="L222" s="200" t="s">
        <v>1017</v>
      </c>
    </row>
    <row r="223" spans="1:12" ht="12" customHeight="1">
      <c r="A223" s="138">
        <f t="shared" si="5"/>
        <v>221</v>
      </c>
      <c r="B223" s="139" t="s">
        <v>347</v>
      </c>
      <c r="C223" s="145" t="s">
        <v>348</v>
      </c>
      <c r="D223" s="141" t="s">
        <v>349</v>
      </c>
      <c r="E223" s="140" t="s">
        <v>74</v>
      </c>
      <c r="F223" s="139" t="s">
        <v>241</v>
      </c>
      <c r="G223" s="140" t="s">
        <v>75</v>
      </c>
      <c r="H223" s="139" t="s">
        <v>75</v>
      </c>
      <c r="I223" s="140" t="s">
        <v>197</v>
      </c>
      <c r="J223" s="139" t="s">
        <v>197</v>
      </c>
      <c r="K223" s="142">
        <v>4</v>
      </c>
      <c r="L223" s="200" t="s">
        <v>1017</v>
      </c>
    </row>
    <row r="224" spans="1:12" ht="12" customHeight="1">
      <c r="A224" s="138">
        <f t="shared" si="5"/>
        <v>222</v>
      </c>
      <c r="B224" s="139" t="s">
        <v>606</v>
      </c>
      <c r="C224" s="145" t="s">
        <v>607</v>
      </c>
      <c r="D224" s="141" t="s">
        <v>608</v>
      </c>
      <c r="E224" s="140" t="s">
        <v>74</v>
      </c>
      <c r="F224" s="139" t="s">
        <v>73</v>
      </c>
      <c r="G224" s="140" t="s">
        <v>197</v>
      </c>
      <c r="H224" s="139" t="s">
        <v>197</v>
      </c>
      <c r="I224" s="140" t="s">
        <v>75</v>
      </c>
      <c r="J224" s="139" t="s">
        <v>197</v>
      </c>
      <c r="K224" s="142" t="s">
        <v>197</v>
      </c>
      <c r="L224" s="200" t="s">
        <v>908</v>
      </c>
    </row>
    <row r="225" spans="1:12" ht="12" customHeight="1">
      <c r="A225" s="138">
        <f t="shared" si="5"/>
        <v>223</v>
      </c>
      <c r="B225" s="139" t="s">
        <v>609</v>
      </c>
      <c r="C225" s="145" t="s">
        <v>610</v>
      </c>
      <c r="D225" s="141" t="s">
        <v>611</v>
      </c>
      <c r="E225" s="140" t="s">
        <v>76</v>
      </c>
      <c r="F225" s="139" t="s">
        <v>241</v>
      </c>
      <c r="G225" s="140" t="s">
        <v>197</v>
      </c>
      <c r="H225" s="139" t="s">
        <v>75</v>
      </c>
      <c r="I225" s="140" t="s">
        <v>197</v>
      </c>
      <c r="J225" s="139" t="s">
        <v>197</v>
      </c>
      <c r="K225" s="142" t="s">
        <v>748</v>
      </c>
      <c r="L225" s="200" t="s">
        <v>1017</v>
      </c>
    </row>
    <row r="226" spans="1:12" ht="12" customHeight="1">
      <c r="A226" s="138">
        <f t="shared" si="5"/>
        <v>224</v>
      </c>
      <c r="B226" s="139" t="s">
        <v>714</v>
      </c>
      <c r="C226" s="145" t="s">
        <v>715</v>
      </c>
      <c r="D226" s="141" t="s">
        <v>716</v>
      </c>
      <c r="E226" s="140" t="s">
        <v>76</v>
      </c>
      <c r="F226" s="139" t="s">
        <v>241</v>
      </c>
      <c r="G226" s="140" t="s">
        <v>197</v>
      </c>
      <c r="H226" s="139" t="s">
        <v>75</v>
      </c>
      <c r="I226" s="140" t="s">
        <v>197</v>
      </c>
      <c r="J226" s="139" t="s">
        <v>197</v>
      </c>
      <c r="K226" s="142">
        <v>5</v>
      </c>
      <c r="L226" s="200" t="s">
        <v>1017</v>
      </c>
    </row>
    <row r="227" spans="1:12" ht="12" customHeight="1">
      <c r="A227" s="138">
        <f t="shared" si="5"/>
        <v>225</v>
      </c>
      <c r="B227" s="139" t="s">
        <v>852</v>
      </c>
      <c r="C227" s="145" t="s">
        <v>853</v>
      </c>
      <c r="D227" s="141" t="s">
        <v>854</v>
      </c>
      <c r="E227" s="140" t="s">
        <v>74</v>
      </c>
      <c r="F227" s="139" t="s">
        <v>241</v>
      </c>
      <c r="G227" s="140" t="s">
        <v>197</v>
      </c>
      <c r="H227" s="139" t="s">
        <v>75</v>
      </c>
      <c r="I227" s="140" t="s">
        <v>197</v>
      </c>
      <c r="J227" s="139" t="s">
        <v>197</v>
      </c>
      <c r="K227" s="142" t="s">
        <v>197</v>
      </c>
      <c r="L227" s="200" t="s">
        <v>1017</v>
      </c>
    </row>
    <row r="228" spans="1:12" ht="12" customHeight="1">
      <c r="A228" s="138">
        <f t="shared" si="5"/>
        <v>226</v>
      </c>
      <c r="B228" s="139" t="s">
        <v>855</v>
      </c>
      <c r="C228" s="145" t="s">
        <v>856</v>
      </c>
      <c r="D228" s="141" t="s">
        <v>857</v>
      </c>
      <c r="E228" s="140" t="s">
        <v>74</v>
      </c>
      <c r="F228" s="139" t="s">
        <v>241</v>
      </c>
      <c r="G228" s="140" t="s">
        <v>197</v>
      </c>
      <c r="H228" s="139" t="s">
        <v>75</v>
      </c>
      <c r="I228" s="140" t="s">
        <v>197</v>
      </c>
      <c r="J228" s="139" t="s">
        <v>197</v>
      </c>
      <c r="K228" s="142" t="s">
        <v>197</v>
      </c>
      <c r="L228" s="200" t="s">
        <v>1017</v>
      </c>
    </row>
    <row r="229" spans="1:12" ht="12" customHeight="1">
      <c r="A229" s="138">
        <f t="shared" si="5"/>
        <v>227</v>
      </c>
      <c r="B229" s="139" t="s">
        <v>858</v>
      </c>
      <c r="C229" s="145" t="s">
        <v>859</v>
      </c>
      <c r="D229" s="141" t="s">
        <v>860</v>
      </c>
      <c r="E229" s="140" t="s">
        <v>74</v>
      </c>
      <c r="F229" s="139" t="s">
        <v>73</v>
      </c>
      <c r="G229" s="140" t="s">
        <v>197</v>
      </c>
      <c r="H229" s="139" t="s">
        <v>197</v>
      </c>
      <c r="I229" s="140" t="s">
        <v>75</v>
      </c>
      <c r="J229" s="139" t="s">
        <v>197</v>
      </c>
      <c r="K229" s="142" t="s">
        <v>197</v>
      </c>
      <c r="L229" s="200" t="s">
        <v>908</v>
      </c>
    </row>
    <row r="230" spans="1:12" ht="12" customHeight="1">
      <c r="A230" s="138">
        <f t="shared" si="5"/>
        <v>228</v>
      </c>
      <c r="B230" s="139" t="s">
        <v>1018</v>
      </c>
      <c r="C230" s="145" t="s">
        <v>1019</v>
      </c>
      <c r="D230" s="141" t="s">
        <v>1020</v>
      </c>
      <c r="E230" s="140" t="s">
        <v>76</v>
      </c>
      <c r="F230" s="139" t="s">
        <v>241</v>
      </c>
      <c r="G230" s="140" t="s">
        <v>197</v>
      </c>
      <c r="H230" s="139" t="s">
        <v>75</v>
      </c>
      <c r="I230" s="140" t="s">
        <v>197</v>
      </c>
      <c r="J230" s="139" t="s">
        <v>197</v>
      </c>
      <c r="K230" s="142" t="s">
        <v>197</v>
      </c>
      <c r="L230" s="200" t="s">
        <v>1017</v>
      </c>
    </row>
    <row r="231" spans="1:12" ht="12" customHeight="1">
      <c r="A231" s="138">
        <f t="shared" si="5"/>
        <v>229</v>
      </c>
      <c r="B231" s="139" t="s">
        <v>1021</v>
      </c>
      <c r="C231" s="145" t="s">
        <v>1022</v>
      </c>
      <c r="D231" s="141" t="s">
        <v>1023</v>
      </c>
      <c r="E231" s="140" t="s">
        <v>76</v>
      </c>
      <c r="F231" s="139" t="s">
        <v>241</v>
      </c>
      <c r="G231" s="140" t="s">
        <v>197</v>
      </c>
      <c r="H231" s="139" t="s">
        <v>75</v>
      </c>
      <c r="I231" s="140" t="s">
        <v>197</v>
      </c>
      <c r="J231" s="139" t="s">
        <v>197</v>
      </c>
      <c r="K231" s="142" t="s">
        <v>197</v>
      </c>
      <c r="L231" s="200" t="s">
        <v>1017</v>
      </c>
    </row>
    <row r="232" spans="1:12" ht="12" customHeight="1">
      <c r="A232" s="138">
        <f t="shared" si="5"/>
        <v>230</v>
      </c>
      <c r="B232" s="139" t="s">
        <v>717</v>
      </c>
      <c r="C232" s="145" t="s">
        <v>718</v>
      </c>
      <c r="D232" s="141" t="s">
        <v>719</v>
      </c>
      <c r="E232" s="140" t="s">
        <v>74</v>
      </c>
      <c r="F232" s="139" t="s">
        <v>73</v>
      </c>
      <c r="G232" s="140" t="s">
        <v>197</v>
      </c>
      <c r="H232" s="139" t="s">
        <v>197</v>
      </c>
      <c r="I232" s="140" t="s">
        <v>75</v>
      </c>
      <c r="J232" s="139" t="s">
        <v>197</v>
      </c>
      <c r="K232" s="142" t="s">
        <v>197</v>
      </c>
      <c r="L232" s="200" t="s">
        <v>908</v>
      </c>
    </row>
    <row r="233" spans="1:12" ht="12" customHeight="1">
      <c r="A233" s="138">
        <f t="shared" si="5"/>
        <v>231</v>
      </c>
      <c r="B233" s="139" t="s">
        <v>1024</v>
      </c>
      <c r="C233" s="145" t="s">
        <v>282</v>
      </c>
      <c r="D233" s="141" t="s">
        <v>283</v>
      </c>
      <c r="E233" s="140" t="s">
        <v>76</v>
      </c>
      <c r="F233" s="139" t="s">
        <v>241</v>
      </c>
      <c r="G233" s="140" t="s">
        <v>75</v>
      </c>
      <c r="H233" s="139" t="s">
        <v>75</v>
      </c>
      <c r="I233" s="140" t="s">
        <v>197</v>
      </c>
      <c r="J233" s="139" t="s">
        <v>197</v>
      </c>
      <c r="K233" s="142" t="s">
        <v>197</v>
      </c>
      <c r="L233" s="200" t="s">
        <v>1017</v>
      </c>
    </row>
    <row r="234" spans="1:12" ht="12" customHeight="1">
      <c r="A234" s="138">
        <f t="shared" si="5"/>
        <v>232</v>
      </c>
      <c r="B234" s="139" t="s">
        <v>351</v>
      </c>
      <c r="C234" s="145" t="s">
        <v>352</v>
      </c>
      <c r="D234" s="141" t="s">
        <v>353</v>
      </c>
      <c r="E234" s="140" t="s">
        <v>74</v>
      </c>
      <c r="F234" s="139" t="s">
        <v>241</v>
      </c>
      <c r="G234" s="140" t="s">
        <v>75</v>
      </c>
      <c r="H234" s="139" t="s">
        <v>75</v>
      </c>
      <c r="I234" s="140" t="s">
        <v>197</v>
      </c>
      <c r="J234" s="139" t="s">
        <v>197</v>
      </c>
      <c r="K234" s="142">
        <v>3</v>
      </c>
      <c r="L234" s="200" t="s">
        <v>1017</v>
      </c>
    </row>
    <row r="235" spans="1:12" ht="12" customHeight="1">
      <c r="A235" s="138">
        <f t="shared" si="5"/>
        <v>233</v>
      </c>
      <c r="B235" s="139" t="s">
        <v>286</v>
      </c>
      <c r="C235" s="145" t="s">
        <v>350</v>
      </c>
      <c r="D235" s="141" t="s">
        <v>287</v>
      </c>
      <c r="E235" s="140" t="s">
        <v>76</v>
      </c>
      <c r="F235" s="139" t="s">
        <v>241</v>
      </c>
      <c r="G235" s="140" t="s">
        <v>197</v>
      </c>
      <c r="H235" s="139" t="s">
        <v>75</v>
      </c>
      <c r="I235" s="140" t="s">
        <v>197</v>
      </c>
      <c r="J235" s="139" t="s">
        <v>197</v>
      </c>
      <c r="K235" s="142" t="s">
        <v>197</v>
      </c>
      <c r="L235" s="200" t="s">
        <v>1017</v>
      </c>
    </row>
    <row r="236" spans="1:12" ht="12" customHeight="1">
      <c r="A236" s="138">
        <f t="shared" si="5"/>
        <v>234</v>
      </c>
      <c r="B236" s="139" t="s">
        <v>1025</v>
      </c>
      <c r="C236" s="145" t="s">
        <v>1026</v>
      </c>
      <c r="D236" s="141" t="s">
        <v>1027</v>
      </c>
      <c r="E236" s="140" t="s">
        <v>76</v>
      </c>
      <c r="F236" s="139" t="s">
        <v>77</v>
      </c>
      <c r="G236" s="140" t="s">
        <v>75</v>
      </c>
      <c r="H236" s="139" t="s">
        <v>75</v>
      </c>
      <c r="I236" s="140" t="s">
        <v>197</v>
      </c>
      <c r="J236" s="139" t="s">
        <v>197</v>
      </c>
      <c r="K236" s="142" t="s">
        <v>197</v>
      </c>
      <c r="L236" s="200" t="s">
        <v>1017</v>
      </c>
    </row>
    <row r="237" spans="1:12" ht="12" customHeight="1">
      <c r="A237" s="138">
        <f t="shared" si="5"/>
        <v>235</v>
      </c>
      <c r="B237" s="139" t="s">
        <v>645</v>
      </c>
      <c r="C237" s="145" t="s">
        <v>646</v>
      </c>
      <c r="D237" s="141" t="s">
        <v>647</v>
      </c>
      <c r="E237" s="140" t="s">
        <v>74</v>
      </c>
      <c r="F237" s="139" t="s">
        <v>73</v>
      </c>
      <c r="G237" s="140" t="s">
        <v>197</v>
      </c>
      <c r="H237" s="139" t="s">
        <v>197</v>
      </c>
      <c r="I237" s="140" t="s">
        <v>75</v>
      </c>
      <c r="J237" s="139" t="s">
        <v>197</v>
      </c>
      <c r="K237" s="142" t="s">
        <v>197</v>
      </c>
      <c r="L237" s="201" t="s">
        <v>908</v>
      </c>
    </row>
    <row r="238" spans="1:12" ht="12" customHeight="1">
      <c r="A238" s="138">
        <f t="shared" si="5"/>
        <v>236</v>
      </c>
      <c r="B238" s="139" t="s">
        <v>648</v>
      </c>
      <c r="C238" s="145" t="s">
        <v>649</v>
      </c>
      <c r="D238" s="141" t="s">
        <v>723</v>
      </c>
      <c r="E238" s="140" t="s">
        <v>74</v>
      </c>
      <c r="F238" s="139" t="s">
        <v>241</v>
      </c>
      <c r="G238" s="140" t="s">
        <v>197</v>
      </c>
      <c r="H238" s="139" t="s">
        <v>75</v>
      </c>
      <c r="I238" s="140" t="s">
        <v>197</v>
      </c>
      <c r="J238" s="139" t="s">
        <v>197</v>
      </c>
      <c r="K238" s="142" t="s">
        <v>748</v>
      </c>
      <c r="L238" s="201" t="s">
        <v>47</v>
      </c>
    </row>
    <row r="239" spans="1:12" ht="12" customHeight="1">
      <c r="A239" s="138">
        <f t="shared" si="5"/>
        <v>237</v>
      </c>
      <c r="B239" s="139" t="s">
        <v>724</v>
      </c>
      <c r="C239" s="145" t="s">
        <v>725</v>
      </c>
      <c r="D239" s="141" t="s">
        <v>726</v>
      </c>
      <c r="E239" s="140" t="s">
        <v>74</v>
      </c>
      <c r="F239" s="139" t="s">
        <v>241</v>
      </c>
      <c r="G239" s="140" t="s">
        <v>197</v>
      </c>
      <c r="H239" s="139" t="s">
        <v>75</v>
      </c>
      <c r="I239" s="140" t="s">
        <v>197</v>
      </c>
      <c r="J239" s="139" t="s">
        <v>197</v>
      </c>
      <c r="K239" s="142">
        <v>3</v>
      </c>
      <c r="L239" s="201" t="s">
        <v>47</v>
      </c>
    </row>
    <row r="240" spans="1:12" ht="12" customHeight="1">
      <c r="A240" s="138">
        <f t="shared" si="5"/>
        <v>238</v>
      </c>
      <c r="B240" s="139" t="s">
        <v>861</v>
      </c>
      <c r="C240" s="145" t="s">
        <v>862</v>
      </c>
      <c r="D240" s="141" t="s">
        <v>863</v>
      </c>
      <c r="E240" s="140" t="s">
        <v>76</v>
      </c>
      <c r="F240" s="139" t="s">
        <v>241</v>
      </c>
      <c r="G240" s="140" t="s">
        <v>197</v>
      </c>
      <c r="H240" s="139" t="s">
        <v>75</v>
      </c>
      <c r="I240" s="140" t="s">
        <v>197</v>
      </c>
      <c r="J240" s="139" t="s">
        <v>197</v>
      </c>
      <c r="K240" s="142">
        <v>2</v>
      </c>
      <c r="L240" s="201" t="s">
        <v>47</v>
      </c>
    </row>
    <row r="241" spans="1:12" ht="12" customHeight="1">
      <c r="A241" s="138">
        <f t="shared" si="5"/>
        <v>239</v>
      </c>
      <c r="B241" s="139" t="s">
        <v>864</v>
      </c>
      <c r="C241" s="145" t="s">
        <v>865</v>
      </c>
      <c r="D241" s="141" t="s">
        <v>866</v>
      </c>
      <c r="E241" s="140" t="s">
        <v>74</v>
      </c>
      <c r="F241" s="139" t="s">
        <v>241</v>
      </c>
      <c r="G241" s="140" t="s">
        <v>197</v>
      </c>
      <c r="H241" s="139" t="s">
        <v>75</v>
      </c>
      <c r="I241" s="140" t="s">
        <v>197</v>
      </c>
      <c r="J241" s="139" t="s">
        <v>197</v>
      </c>
      <c r="K241" s="142">
        <v>4</v>
      </c>
      <c r="L241" s="201" t="s">
        <v>47</v>
      </c>
    </row>
    <row r="242" spans="1:12" ht="12" customHeight="1">
      <c r="A242" s="138">
        <f t="shared" si="5"/>
        <v>240</v>
      </c>
      <c r="B242" s="139" t="s">
        <v>867</v>
      </c>
      <c r="C242" s="145" t="s">
        <v>868</v>
      </c>
      <c r="D242" s="141" t="s">
        <v>869</v>
      </c>
      <c r="E242" s="140" t="s">
        <v>76</v>
      </c>
      <c r="F242" s="139" t="s">
        <v>241</v>
      </c>
      <c r="G242" s="140" t="s">
        <v>197</v>
      </c>
      <c r="H242" s="139" t="s">
        <v>75</v>
      </c>
      <c r="I242" s="140" t="s">
        <v>197</v>
      </c>
      <c r="J242" s="139" t="s">
        <v>197</v>
      </c>
      <c r="K242" s="142">
        <v>5</v>
      </c>
      <c r="L242" s="201" t="s">
        <v>47</v>
      </c>
    </row>
    <row r="243" spans="1:12" ht="12" customHeight="1">
      <c r="A243" s="138">
        <f t="shared" si="5"/>
        <v>241</v>
      </c>
      <c r="B243" s="139" t="s">
        <v>1028</v>
      </c>
      <c r="C243" s="145" t="s">
        <v>1029</v>
      </c>
      <c r="D243" s="141" t="s">
        <v>1030</v>
      </c>
      <c r="E243" s="140" t="s">
        <v>74</v>
      </c>
      <c r="F243" s="139" t="s">
        <v>241</v>
      </c>
      <c r="G243" s="140" t="s">
        <v>197</v>
      </c>
      <c r="H243" s="139" t="s">
        <v>75</v>
      </c>
      <c r="I243" s="140" t="s">
        <v>197</v>
      </c>
      <c r="J243" s="139" t="s">
        <v>197</v>
      </c>
      <c r="K243" s="142">
        <v>2</v>
      </c>
      <c r="L243" s="201" t="s">
        <v>47</v>
      </c>
    </row>
    <row r="244" spans="1:12" ht="12" customHeight="1">
      <c r="A244" s="138">
        <f t="shared" si="5"/>
        <v>242</v>
      </c>
      <c r="B244" s="139" t="s">
        <v>1031</v>
      </c>
      <c r="C244" s="145" t="s">
        <v>1032</v>
      </c>
      <c r="D244" s="141" t="s">
        <v>1033</v>
      </c>
      <c r="E244" s="140" t="s">
        <v>76</v>
      </c>
      <c r="F244" s="139" t="s">
        <v>241</v>
      </c>
      <c r="G244" s="140" t="s">
        <v>197</v>
      </c>
      <c r="H244" s="139" t="s">
        <v>75</v>
      </c>
      <c r="I244" s="140" t="s">
        <v>197</v>
      </c>
      <c r="J244" s="139" t="s">
        <v>197</v>
      </c>
      <c r="K244" s="142" t="s">
        <v>197</v>
      </c>
      <c r="L244" s="201" t="s">
        <v>47</v>
      </c>
    </row>
    <row r="245" spans="1:12" ht="12" customHeight="1">
      <c r="A245" s="138">
        <f t="shared" si="5"/>
        <v>243</v>
      </c>
      <c r="B245" s="139" t="s">
        <v>1034</v>
      </c>
      <c r="C245" s="145" t="s">
        <v>1035</v>
      </c>
      <c r="D245" s="141" t="s">
        <v>1036</v>
      </c>
      <c r="E245" s="140" t="s">
        <v>76</v>
      </c>
      <c r="F245" s="139" t="s">
        <v>241</v>
      </c>
      <c r="G245" s="140" t="s">
        <v>197</v>
      </c>
      <c r="H245" s="139" t="s">
        <v>75</v>
      </c>
      <c r="I245" s="140" t="s">
        <v>197</v>
      </c>
      <c r="J245" s="139" t="s">
        <v>197</v>
      </c>
      <c r="K245" s="142">
        <v>2</v>
      </c>
      <c r="L245" s="201" t="s">
        <v>47</v>
      </c>
    </row>
    <row r="246" spans="1:12" ht="12" customHeight="1">
      <c r="A246" s="138">
        <f t="shared" si="5"/>
        <v>244</v>
      </c>
      <c r="B246" s="139" t="s">
        <v>1037</v>
      </c>
      <c r="C246" s="145" t="s">
        <v>1038</v>
      </c>
      <c r="D246" s="141" t="s">
        <v>1039</v>
      </c>
      <c r="E246" s="140" t="s">
        <v>74</v>
      </c>
      <c r="F246" s="139" t="s">
        <v>241</v>
      </c>
      <c r="G246" s="140" t="s">
        <v>197</v>
      </c>
      <c r="H246" s="139" t="s">
        <v>75</v>
      </c>
      <c r="I246" s="140" t="s">
        <v>197</v>
      </c>
      <c r="J246" s="139" t="s">
        <v>197</v>
      </c>
      <c r="K246" s="142">
        <v>3</v>
      </c>
      <c r="L246" s="201" t="s">
        <v>47</v>
      </c>
    </row>
    <row r="247" spans="1:12" ht="12" customHeight="1">
      <c r="A247" s="138">
        <f t="shared" si="5"/>
        <v>245</v>
      </c>
      <c r="B247" s="139" t="s">
        <v>615</v>
      </c>
      <c r="C247" s="145" t="s">
        <v>616</v>
      </c>
      <c r="D247" s="141" t="s">
        <v>617</v>
      </c>
      <c r="E247" s="140" t="s">
        <v>76</v>
      </c>
      <c r="F247" s="139" t="s">
        <v>73</v>
      </c>
      <c r="G247" s="140" t="s">
        <v>197</v>
      </c>
      <c r="H247" s="139" t="s">
        <v>197</v>
      </c>
      <c r="I247" s="140" t="s">
        <v>75</v>
      </c>
      <c r="J247" s="139" t="s">
        <v>197</v>
      </c>
      <c r="K247" s="142" t="s">
        <v>197</v>
      </c>
      <c r="L247" s="201" t="s">
        <v>908</v>
      </c>
    </row>
    <row r="248" spans="1:12" ht="12" customHeight="1">
      <c r="A248" s="138">
        <f t="shared" si="5"/>
        <v>246</v>
      </c>
      <c r="B248" s="139" t="s">
        <v>618</v>
      </c>
      <c r="C248" s="145" t="s">
        <v>619</v>
      </c>
      <c r="D248" s="140" t="s">
        <v>620</v>
      </c>
      <c r="E248" s="140" t="s">
        <v>76</v>
      </c>
      <c r="F248" s="139" t="s">
        <v>73</v>
      </c>
      <c r="G248" s="140" t="s">
        <v>197</v>
      </c>
      <c r="H248" s="139" t="s">
        <v>197</v>
      </c>
      <c r="I248" s="140" t="s">
        <v>75</v>
      </c>
      <c r="J248" s="139" t="s">
        <v>197</v>
      </c>
      <c r="K248" s="142" t="s">
        <v>197</v>
      </c>
      <c r="L248" s="201" t="s">
        <v>908</v>
      </c>
    </row>
    <row r="249" spans="1:12" ht="12" customHeight="1">
      <c r="A249" s="138">
        <f t="shared" si="5"/>
        <v>247</v>
      </c>
      <c r="B249" s="139" t="s">
        <v>621</v>
      </c>
      <c r="C249" s="145" t="s">
        <v>622</v>
      </c>
      <c r="D249" s="141" t="s">
        <v>623</v>
      </c>
      <c r="E249" s="140" t="s">
        <v>74</v>
      </c>
      <c r="F249" s="139" t="s">
        <v>73</v>
      </c>
      <c r="G249" s="140" t="s">
        <v>197</v>
      </c>
      <c r="H249" s="139" t="s">
        <v>197</v>
      </c>
      <c r="I249" s="140" t="s">
        <v>197</v>
      </c>
      <c r="J249" s="139" t="s">
        <v>75</v>
      </c>
      <c r="K249" s="142" t="s">
        <v>197</v>
      </c>
      <c r="L249" s="201" t="s">
        <v>908</v>
      </c>
    </row>
    <row r="250" spans="1:12" ht="12" customHeight="1">
      <c r="A250" s="138">
        <f t="shared" si="5"/>
        <v>248</v>
      </c>
      <c r="B250" s="139" t="s">
        <v>624</v>
      </c>
      <c r="C250" s="145" t="s">
        <v>625</v>
      </c>
      <c r="D250" s="141" t="s">
        <v>626</v>
      </c>
      <c r="E250" s="140" t="s">
        <v>76</v>
      </c>
      <c r="F250" s="139" t="s">
        <v>73</v>
      </c>
      <c r="G250" s="140" t="s">
        <v>197</v>
      </c>
      <c r="H250" s="139" t="s">
        <v>197</v>
      </c>
      <c r="I250" s="140" t="s">
        <v>75</v>
      </c>
      <c r="J250" s="139" t="s">
        <v>197</v>
      </c>
      <c r="K250" s="142" t="s">
        <v>197</v>
      </c>
      <c r="L250" s="201" t="s">
        <v>908</v>
      </c>
    </row>
    <row r="251" spans="1:12" ht="12" customHeight="1">
      <c r="A251" s="138">
        <f t="shared" si="5"/>
        <v>249</v>
      </c>
      <c r="B251" s="139" t="s">
        <v>627</v>
      </c>
      <c r="C251" s="145" t="s">
        <v>628</v>
      </c>
      <c r="D251" s="141" t="s">
        <v>629</v>
      </c>
      <c r="E251" s="140" t="s">
        <v>74</v>
      </c>
      <c r="F251" s="139" t="s">
        <v>73</v>
      </c>
      <c r="G251" s="140" t="s">
        <v>197</v>
      </c>
      <c r="H251" s="139" t="s">
        <v>197</v>
      </c>
      <c r="I251" s="140" t="s">
        <v>197</v>
      </c>
      <c r="J251" s="139" t="s">
        <v>75</v>
      </c>
      <c r="K251" s="142" t="s">
        <v>197</v>
      </c>
      <c r="L251" s="201" t="s">
        <v>908</v>
      </c>
    </row>
    <row r="252" spans="1:12" ht="12" customHeight="1">
      <c r="A252" s="138">
        <f t="shared" si="5"/>
        <v>250</v>
      </c>
      <c r="B252" s="139" t="s">
        <v>720</v>
      </c>
      <c r="C252" s="145" t="s">
        <v>721</v>
      </c>
      <c r="D252" s="141" t="s">
        <v>722</v>
      </c>
      <c r="E252" s="140" t="s">
        <v>74</v>
      </c>
      <c r="F252" s="139" t="s">
        <v>73</v>
      </c>
      <c r="G252" s="140" t="s">
        <v>197</v>
      </c>
      <c r="H252" s="139" t="s">
        <v>197</v>
      </c>
      <c r="I252" s="140" t="s">
        <v>197</v>
      </c>
      <c r="J252" s="139" t="s">
        <v>75</v>
      </c>
      <c r="K252" s="142" t="s">
        <v>197</v>
      </c>
      <c r="L252" s="201" t="s">
        <v>908</v>
      </c>
    </row>
    <row r="253" spans="1:12" ht="12" customHeight="1">
      <c r="A253" s="138">
        <f t="shared" si="5"/>
        <v>251</v>
      </c>
      <c r="B253" s="139" t="s">
        <v>1040</v>
      </c>
      <c r="C253" s="145" t="s">
        <v>1041</v>
      </c>
      <c r="D253" s="141" t="s">
        <v>1042</v>
      </c>
      <c r="E253" s="140" t="s">
        <v>74</v>
      </c>
      <c r="F253" s="139" t="s">
        <v>73</v>
      </c>
      <c r="G253" s="140" t="s">
        <v>197</v>
      </c>
      <c r="H253" s="139" t="s">
        <v>197</v>
      </c>
      <c r="I253" s="140" t="s">
        <v>197</v>
      </c>
      <c r="J253" s="139" t="s">
        <v>75</v>
      </c>
      <c r="K253" s="142" t="s">
        <v>197</v>
      </c>
      <c r="L253" s="201" t="s">
        <v>908</v>
      </c>
    </row>
    <row r="254" spans="1:12" ht="12" customHeight="1">
      <c r="A254" s="138">
        <f t="shared" si="5"/>
        <v>252</v>
      </c>
      <c r="B254" s="139" t="s">
        <v>630</v>
      </c>
      <c r="C254" s="145" t="s">
        <v>631</v>
      </c>
      <c r="D254" s="141" t="s">
        <v>632</v>
      </c>
      <c r="E254" s="140" t="s">
        <v>74</v>
      </c>
      <c r="F254" s="139" t="s">
        <v>73</v>
      </c>
      <c r="G254" s="140" t="s">
        <v>197</v>
      </c>
      <c r="H254" s="139" t="s">
        <v>197</v>
      </c>
      <c r="I254" s="140" t="s">
        <v>75</v>
      </c>
      <c r="J254" s="139" t="s">
        <v>197</v>
      </c>
      <c r="K254" s="142" t="s">
        <v>197</v>
      </c>
      <c r="L254" s="201" t="s">
        <v>908</v>
      </c>
    </row>
    <row r="255" spans="1:12" ht="12" customHeight="1">
      <c r="A255" s="138">
        <f t="shared" si="5"/>
        <v>253</v>
      </c>
      <c r="B255" s="139" t="s">
        <v>633</v>
      </c>
      <c r="C255" s="145" t="s">
        <v>634</v>
      </c>
      <c r="D255" s="140" t="s">
        <v>635</v>
      </c>
      <c r="E255" s="140" t="s">
        <v>74</v>
      </c>
      <c r="F255" s="139" t="s">
        <v>73</v>
      </c>
      <c r="G255" s="140" t="s">
        <v>197</v>
      </c>
      <c r="H255" s="139" t="s">
        <v>197</v>
      </c>
      <c r="I255" s="140" t="s">
        <v>75</v>
      </c>
      <c r="J255" s="139" t="s">
        <v>197</v>
      </c>
      <c r="K255" s="142" t="s">
        <v>197</v>
      </c>
      <c r="L255" s="201" t="s">
        <v>908</v>
      </c>
    </row>
    <row r="256" spans="1:12" ht="12" customHeight="1">
      <c r="A256" s="138">
        <f t="shared" si="5"/>
        <v>254</v>
      </c>
      <c r="B256" s="139" t="s">
        <v>636</v>
      </c>
      <c r="C256" s="145" t="s">
        <v>637</v>
      </c>
      <c r="D256" s="141" t="s">
        <v>638</v>
      </c>
      <c r="E256" s="140" t="s">
        <v>74</v>
      </c>
      <c r="F256" s="139" t="s">
        <v>73</v>
      </c>
      <c r="G256" s="140" t="s">
        <v>197</v>
      </c>
      <c r="H256" s="139" t="s">
        <v>197</v>
      </c>
      <c r="I256" s="140" t="s">
        <v>75</v>
      </c>
      <c r="J256" s="139" t="s">
        <v>197</v>
      </c>
      <c r="K256" s="142" t="s">
        <v>197</v>
      </c>
      <c r="L256" s="201" t="s">
        <v>908</v>
      </c>
    </row>
    <row r="257" spans="1:12" ht="12" customHeight="1">
      <c r="A257" s="138">
        <f t="shared" si="5"/>
        <v>255</v>
      </c>
      <c r="B257" s="139" t="s">
        <v>639</v>
      </c>
      <c r="C257" s="145" t="s">
        <v>640</v>
      </c>
      <c r="D257" s="141" t="s">
        <v>641</v>
      </c>
      <c r="E257" s="140" t="s">
        <v>76</v>
      </c>
      <c r="F257" s="139" t="s">
        <v>73</v>
      </c>
      <c r="G257" s="140" t="s">
        <v>197</v>
      </c>
      <c r="H257" s="139" t="s">
        <v>197</v>
      </c>
      <c r="I257" s="140" t="s">
        <v>75</v>
      </c>
      <c r="J257" s="139" t="s">
        <v>197</v>
      </c>
      <c r="K257" s="142" t="s">
        <v>197</v>
      </c>
      <c r="L257" s="201" t="s">
        <v>908</v>
      </c>
    </row>
    <row r="258" spans="1:12" ht="12" customHeight="1">
      <c r="A258" s="138">
        <f t="shared" si="5"/>
        <v>256</v>
      </c>
      <c r="B258" s="139" t="s">
        <v>642</v>
      </c>
      <c r="C258" s="145" t="s">
        <v>643</v>
      </c>
      <c r="D258" s="141" t="s">
        <v>644</v>
      </c>
      <c r="E258" s="140" t="s">
        <v>76</v>
      </c>
      <c r="F258" s="139" t="s">
        <v>73</v>
      </c>
      <c r="G258" s="140" t="s">
        <v>197</v>
      </c>
      <c r="H258" s="139" t="s">
        <v>197</v>
      </c>
      <c r="I258" s="140" t="s">
        <v>75</v>
      </c>
      <c r="J258" s="139" t="s">
        <v>197</v>
      </c>
      <c r="K258" s="142" t="s">
        <v>197</v>
      </c>
      <c r="L258" s="201" t="s">
        <v>908</v>
      </c>
    </row>
    <row r="259" spans="1:12" ht="12" customHeight="1">
      <c r="A259" s="138">
        <f t="shared" si="5"/>
        <v>257</v>
      </c>
      <c r="B259" s="139" t="s">
        <v>727</v>
      </c>
      <c r="C259" s="145" t="s">
        <v>728</v>
      </c>
      <c r="D259" s="141" t="s">
        <v>729</v>
      </c>
      <c r="E259" s="140" t="s">
        <v>76</v>
      </c>
      <c r="F259" s="139" t="s">
        <v>73</v>
      </c>
      <c r="G259" s="140" t="s">
        <v>75</v>
      </c>
      <c r="H259" s="139" t="s">
        <v>75</v>
      </c>
      <c r="I259" s="140" t="s">
        <v>75</v>
      </c>
      <c r="J259" s="139" t="s">
        <v>197</v>
      </c>
      <c r="K259" s="142" t="s">
        <v>197</v>
      </c>
      <c r="L259" s="201" t="s">
        <v>1043</v>
      </c>
    </row>
    <row r="260" spans="1:12" ht="12" customHeight="1">
      <c r="A260" s="138">
        <f t="shared" si="5"/>
        <v>258</v>
      </c>
      <c r="B260" s="139" t="s">
        <v>650</v>
      </c>
      <c r="C260" s="145" t="s">
        <v>651</v>
      </c>
      <c r="D260" s="141" t="s">
        <v>652</v>
      </c>
      <c r="E260" s="140" t="s">
        <v>76</v>
      </c>
      <c r="F260" s="139" t="s">
        <v>73</v>
      </c>
      <c r="G260" s="140" t="s">
        <v>197</v>
      </c>
      <c r="H260" s="139" t="s">
        <v>197</v>
      </c>
      <c r="I260" s="140" t="s">
        <v>75</v>
      </c>
      <c r="J260" s="139" t="s">
        <v>197</v>
      </c>
      <c r="K260" s="142" t="s">
        <v>197</v>
      </c>
      <c r="L260" s="201" t="s">
        <v>908</v>
      </c>
    </row>
    <row r="261" spans="1:12" ht="12" customHeight="1">
      <c r="A261" s="138">
        <f t="shared" si="5"/>
        <v>259</v>
      </c>
      <c r="B261" s="139" t="s">
        <v>56</v>
      </c>
      <c r="C261" s="145" t="s">
        <v>57</v>
      </c>
      <c r="D261" s="141" t="s">
        <v>58</v>
      </c>
      <c r="E261" s="140" t="s">
        <v>76</v>
      </c>
      <c r="F261" s="139" t="s">
        <v>241</v>
      </c>
      <c r="G261" s="140" t="s">
        <v>75</v>
      </c>
      <c r="H261" s="139" t="s">
        <v>75</v>
      </c>
      <c r="I261" s="140" t="s">
        <v>197</v>
      </c>
      <c r="J261" s="139" t="s">
        <v>197</v>
      </c>
      <c r="K261" s="142" t="s">
        <v>748</v>
      </c>
      <c r="L261" s="201" t="s">
        <v>1043</v>
      </c>
    </row>
    <row r="262" spans="1:12" ht="12" customHeight="1">
      <c r="A262" s="138">
        <f t="shared" si="5"/>
        <v>260</v>
      </c>
      <c r="B262" s="139" t="s">
        <v>1044</v>
      </c>
      <c r="C262" s="145" t="s">
        <v>1045</v>
      </c>
      <c r="D262" s="141" t="s">
        <v>1046</v>
      </c>
      <c r="E262" s="140" t="s">
        <v>74</v>
      </c>
      <c r="F262" s="139" t="s">
        <v>241</v>
      </c>
      <c r="G262" s="140" t="s">
        <v>197</v>
      </c>
      <c r="H262" s="139" t="s">
        <v>75</v>
      </c>
      <c r="I262" s="140" t="s">
        <v>197</v>
      </c>
      <c r="J262" s="139" t="s">
        <v>197</v>
      </c>
      <c r="K262" s="142">
        <v>1</v>
      </c>
      <c r="L262" s="201" t="s">
        <v>1043</v>
      </c>
    </row>
    <row r="263" spans="1:12" ht="12" customHeight="1">
      <c r="A263" s="138">
        <f t="shared" si="5"/>
        <v>261</v>
      </c>
      <c r="B263" s="139" t="s">
        <v>1047</v>
      </c>
      <c r="C263" s="145" t="s">
        <v>1048</v>
      </c>
      <c r="D263" s="141" t="s">
        <v>1049</v>
      </c>
      <c r="E263" s="140" t="s">
        <v>76</v>
      </c>
      <c r="F263" s="139" t="s">
        <v>241</v>
      </c>
      <c r="G263" s="140" t="s">
        <v>197</v>
      </c>
      <c r="H263" s="139" t="s">
        <v>75</v>
      </c>
      <c r="I263" s="140" t="s">
        <v>197</v>
      </c>
      <c r="J263" s="139" t="s">
        <v>197</v>
      </c>
      <c r="K263" s="142">
        <v>2</v>
      </c>
      <c r="L263" s="201" t="s">
        <v>1043</v>
      </c>
    </row>
    <row r="264" spans="1:12" ht="12" customHeight="1">
      <c r="A264" s="138">
        <f t="shared" si="5"/>
        <v>262</v>
      </c>
      <c r="B264" s="139" t="s">
        <v>52</v>
      </c>
      <c r="C264" s="145" t="s">
        <v>53</v>
      </c>
      <c r="D264" s="141" t="s">
        <v>1050</v>
      </c>
      <c r="E264" s="140" t="s">
        <v>74</v>
      </c>
      <c r="F264" s="139" t="s">
        <v>241</v>
      </c>
      <c r="G264" s="140" t="s">
        <v>75</v>
      </c>
      <c r="H264" s="139" t="s">
        <v>75</v>
      </c>
      <c r="I264" s="140" t="s">
        <v>197</v>
      </c>
      <c r="J264" s="139" t="s">
        <v>197</v>
      </c>
      <c r="K264" s="142" t="s">
        <v>748</v>
      </c>
      <c r="L264" s="201" t="s">
        <v>190</v>
      </c>
    </row>
    <row r="265" spans="1:12" ht="12" customHeight="1">
      <c r="A265" s="138">
        <f t="shared" si="5"/>
        <v>263</v>
      </c>
      <c r="B265" s="139" t="s">
        <v>50</v>
      </c>
      <c r="C265" s="145" t="s">
        <v>51</v>
      </c>
      <c r="D265" s="141" t="s">
        <v>1051</v>
      </c>
      <c r="E265" s="140" t="s">
        <v>76</v>
      </c>
      <c r="F265" s="139" t="s">
        <v>241</v>
      </c>
      <c r="G265" s="140" t="s">
        <v>75</v>
      </c>
      <c r="H265" s="139" t="s">
        <v>75</v>
      </c>
      <c r="I265" s="140" t="s">
        <v>197</v>
      </c>
      <c r="J265" s="139" t="s">
        <v>197</v>
      </c>
      <c r="K265" s="142" t="s">
        <v>748</v>
      </c>
      <c r="L265" s="201" t="s">
        <v>190</v>
      </c>
    </row>
    <row r="266" spans="1:12" ht="12" customHeight="1">
      <c r="A266" s="138">
        <f t="shared" si="5"/>
        <v>264</v>
      </c>
      <c r="B266" s="139" t="s">
        <v>653</v>
      </c>
      <c r="C266" s="145" t="s">
        <v>1052</v>
      </c>
      <c r="D266" s="141" t="s">
        <v>1053</v>
      </c>
      <c r="E266" s="140" t="s">
        <v>74</v>
      </c>
      <c r="F266" s="139" t="s">
        <v>73</v>
      </c>
      <c r="G266" s="140" t="s">
        <v>197</v>
      </c>
      <c r="H266" s="139" t="s">
        <v>197</v>
      </c>
      <c r="I266" s="140" t="s">
        <v>75</v>
      </c>
      <c r="J266" s="139" t="s">
        <v>197</v>
      </c>
      <c r="K266" s="142" t="s">
        <v>197</v>
      </c>
      <c r="L266" s="201" t="s">
        <v>908</v>
      </c>
    </row>
    <row r="267" spans="1:12" ht="12" customHeight="1">
      <c r="A267" s="138">
        <f t="shared" si="5"/>
        <v>265</v>
      </c>
      <c r="B267" s="139" t="s">
        <v>730</v>
      </c>
      <c r="C267" s="145" t="s">
        <v>731</v>
      </c>
      <c r="D267" s="141" t="s">
        <v>732</v>
      </c>
      <c r="E267" s="140" t="s">
        <v>74</v>
      </c>
      <c r="F267" s="139" t="s">
        <v>241</v>
      </c>
      <c r="G267" s="140" t="s">
        <v>197</v>
      </c>
      <c r="H267" s="139" t="s">
        <v>75</v>
      </c>
      <c r="I267" s="140" t="s">
        <v>197</v>
      </c>
      <c r="J267" s="139" t="s">
        <v>197</v>
      </c>
      <c r="K267" s="142" t="s">
        <v>748</v>
      </c>
      <c r="L267" s="201" t="s">
        <v>190</v>
      </c>
    </row>
    <row r="268" spans="1:12" ht="12" customHeight="1">
      <c r="A268" s="138">
        <f t="shared" si="5"/>
        <v>266</v>
      </c>
      <c r="B268" s="139" t="s">
        <v>733</v>
      </c>
      <c r="C268" s="145" t="s">
        <v>734</v>
      </c>
      <c r="D268" s="141" t="s">
        <v>735</v>
      </c>
      <c r="E268" s="140" t="s">
        <v>74</v>
      </c>
      <c r="F268" s="139" t="s">
        <v>241</v>
      </c>
      <c r="G268" s="140" t="s">
        <v>197</v>
      </c>
      <c r="H268" s="139" t="s">
        <v>75</v>
      </c>
      <c r="I268" s="140" t="s">
        <v>197</v>
      </c>
      <c r="J268" s="139" t="s">
        <v>197</v>
      </c>
      <c r="K268" s="142" t="s">
        <v>764</v>
      </c>
      <c r="L268" s="201" t="s">
        <v>190</v>
      </c>
    </row>
    <row r="269" spans="1:12" ht="12" customHeight="1">
      <c r="A269" s="138">
        <f t="shared" si="5"/>
        <v>267</v>
      </c>
      <c r="B269" s="139" t="s">
        <v>736</v>
      </c>
      <c r="C269" s="145" t="s">
        <v>737</v>
      </c>
      <c r="D269" s="141" t="s">
        <v>738</v>
      </c>
      <c r="E269" s="140" t="s">
        <v>76</v>
      </c>
      <c r="F269" s="139" t="s">
        <v>241</v>
      </c>
      <c r="G269" s="140" t="s">
        <v>197</v>
      </c>
      <c r="H269" s="139" t="s">
        <v>75</v>
      </c>
      <c r="I269" s="140" t="s">
        <v>197</v>
      </c>
      <c r="J269" s="139" t="s">
        <v>197</v>
      </c>
      <c r="K269" s="142">
        <v>1</v>
      </c>
      <c r="L269" s="201" t="s">
        <v>190</v>
      </c>
    </row>
    <row r="270" spans="1:12" ht="12" customHeight="1">
      <c r="A270" s="138">
        <f t="shared" si="5"/>
        <v>268</v>
      </c>
      <c r="B270" s="139" t="s">
        <v>870</v>
      </c>
      <c r="C270" s="145" t="s">
        <v>871</v>
      </c>
      <c r="D270" s="141" t="s">
        <v>872</v>
      </c>
      <c r="E270" s="140" t="s">
        <v>74</v>
      </c>
      <c r="F270" s="139" t="s">
        <v>241</v>
      </c>
      <c r="G270" s="140" t="s">
        <v>197</v>
      </c>
      <c r="H270" s="139" t="s">
        <v>75</v>
      </c>
      <c r="I270" s="140" t="s">
        <v>197</v>
      </c>
      <c r="J270" s="139" t="s">
        <v>197</v>
      </c>
      <c r="K270" s="142">
        <v>1</v>
      </c>
      <c r="L270" s="201" t="s">
        <v>190</v>
      </c>
    </row>
    <row r="271" spans="1:12" ht="12" customHeight="1">
      <c r="A271" s="138">
        <f t="shared" si="5"/>
        <v>269</v>
      </c>
      <c r="B271" s="139" t="s">
        <v>1054</v>
      </c>
      <c r="C271" s="145" t="s">
        <v>1055</v>
      </c>
      <c r="D271" s="141" t="s">
        <v>1056</v>
      </c>
      <c r="E271" s="140" t="s">
        <v>74</v>
      </c>
      <c r="F271" s="139" t="s">
        <v>241</v>
      </c>
      <c r="G271" s="140" t="s">
        <v>197</v>
      </c>
      <c r="H271" s="139" t="s">
        <v>75</v>
      </c>
      <c r="I271" s="140" t="s">
        <v>197</v>
      </c>
      <c r="J271" s="139" t="s">
        <v>197</v>
      </c>
      <c r="K271" s="142">
        <v>3</v>
      </c>
      <c r="L271" s="201" t="s">
        <v>190</v>
      </c>
    </row>
    <row r="272" spans="1:12" ht="12" customHeight="1">
      <c r="A272" s="138">
        <f t="shared" si="5"/>
        <v>270</v>
      </c>
      <c r="B272" s="139" t="s">
        <v>1057</v>
      </c>
      <c r="C272" s="145" t="s">
        <v>1058</v>
      </c>
      <c r="D272" s="141" t="s">
        <v>1059</v>
      </c>
      <c r="E272" s="140" t="s">
        <v>74</v>
      </c>
      <c r="F272" s="139" t="s">
        <v>241</v>
      </c>
      <c r="G272" s="140" t="s">
        <v>197</v>
      </c>
      <c r="H272" s="139" t="s">
        <v>75</v>
      </c>
      <c r="I272" s="140" t="s">
        <v>197</v>
      </c>
      <c r="J272" s="139" t="s">
        <v>197</v>
      </c>
      <c r="K272" s="142">
        <v>2</v>
      </c>
      <c r="L272" s="201" t="s">
        <v>190</v>
      </c>
    </row>
    <row r="273" spans="1:12" ht="12" customHeight="1">
      <c r="A273" s="138">
        <f t="shared" si="5"/>
        <v>271</v>
      </c>
      <c r="B273" s="139" t="s">
        <v>1060</v>
      </c>
      <c r="C273" s="145" t="s">
        <v>1061</v>
      </c>
      <c r="D273" s="141" t="s">
        <v>1062</v>
      </c>
      <c r="E273" s="140" t="s">
        <v>76</v>
      </c>
      <c r="F273" s="139" t="s">
        <v>241</v>
      </c>
      <c r="G273" s="140" t="s">
        <v>197</v>
      </c>
      <c r="H273" s="139" t="s">
        <v>75</v>
      </c>
      <c r="I273" s="140" t="s">
        <v>197</v>
      </c>
      <c r="J273" s="139" t="s">
        <v>197</v>
      </c>
      <c r="K273" s="142">
        <v>2</v>
      </c>
      <c r="L273" s="201" t="s">
        <v>190</v>
      </c>
    </row>
    <row r="274" spans="1:12" ht="12" customHeight="1">
      <c r="A274" s="138">
        <f t="shared" si="5"/>
        <v>272</v>
      </c>
      <c r="B274" s="139" t="s">
        <v>1063</v>
      </c>
      <c r="C274" s="145" t="s">
        <v>1064</v>
      </c>
      <c r="D274" s="141" t="s">
        <v>1065</v>
      </c>
      <c r="E274" s="140" t="s">
        <v>76</v>
      </c>
      <c r="F274" s="139" t="s">
        <v>241</v>
      </c>
      <c r="G274" s="140" t="s">
        <v>197</v>
      </c>
      <c r="H274" s="139" t="s">
        <v>75</v>
      </c>
      <c r="I274" s="140" t="s">
        <v>197</v>
      </c>
      <c r="J274" s="139" t="s">
        <v>197</v>
      </c>
      <c r="K274" s="142">
        <v>2</v>
      </c>
      <c r="L274" s="201" t="s">
        <v>190</v>
      </c>
    </row>
    <row r="275" spans="1:12" ht="12" customHeight="1">
      <c r="A275" s="138">
        <f t="shared" si="5"/>
        <v>273</v>
      </c>
      <c r="B275" s="139" t="s">
        <v>1066</v>
      </c>
      <c r="C275" s="145" t="s">
        <v>1067</v>
      </c>
      <c r="D275" s="141" t="s">
        <v>1068</v>
      </c>
      <c r="E275" s="140" t="s">
        <v>74</v>
      </c>
      <c r="F275" s="139" t="s">
        <v>73</v>
      </c>
      <c r="G275" s="140" t="s">
        <v>197</v>
      </c>
      <c r="H275" s="139" t="s">
        <v>75</v>
      </c>
      <c r="I275" s="140" t="s">
        <v>197</v>
      </c>
      <c r="J275" s="139" t="s">
        <v>197</v>
      </c>
      <c r="K275" s="142" t="s">
        <v>197</v>
      </c>
      <c r="L275" s="201" t="s">
        <v>190</v>
      </c>
    </row>
    <row r="276" spans="1:12" ht="12" customHeight="1">
      <c r="A276" s="138">
        <f t="shared" si="5"/>
        <v>274</v>
      </c>
      <c r="B276" s="139" t="s">
        <v>654</v>
      </c>
      <c r="C276" s="140" t="s">
        <v>655</v>
      </c>
      <c r="D276" s="154" t="s">
        <v>656</v>
      </c>
      <c r="E276" s="140" t="s">
        <v>74</v>
      </c>
      <c r="F276" s="139" t="s">
        <v>73</v>
      </c>
      <c r="G276" s="139" t="s">
        <v>197</v>
      </c>
      <c r="H276" s="139" t="s">
        <v>197</v>
      </c>
      <c r="I276" s="140" t="s">
        <v>75</v>
      </c>
      <c r="J276" s="139" t="s">
        <v>197</v>
      </c>
      <c r="K276" s="142" t="s">
        <v>197</v>
      </c>
      <c r="L276" s="200" t="s">
        <v>908</v>
      </c>
    </row>
    <row r="277" spans="1:12" ht="12" customHeight="1">
      <c r="A277" s="138">
        <f t="shared" si="5"/>
        <v>275</v>
      </c>
      <c r="B277" s="139" t="s">
        <v>654</v>
      </c>
      <c r="C277" s="140" t="s">
        <v>655</v>
      </c>
      <c r="D277" s="154" t="s">
        <v>656</v>
      </c>
      <c r="E277" s="140" t="s">
        <v>74</v>
      </c>
      <c r="F277" s="139" t="s">
        <v>73</v>
      </c>
      <c r="G277" s="139" t="s">
        <v>197</v>
      </c>
      <c r="H277" s="139" t="s">
        <v>197</v>
      </c>
      <c r="I277" s="139" t="s">
        <v>75</v>
      </c>
      <c r="J277" s="139" t="s">
        <v>197</v>
      </c>
      <c r="K277" s="142" t="s">
        <v>197</v>
      </c>
      <c r="L277" s="200" t="s">
        <v>908</v>
      </c>
    </row>
    <row r="278" spans="1:12" ht="12" customHeight="1">
      <c r="A278" s="138">
        <f t="shared" si="5"/>
        <v>276</v>
      </c>
      <c r="B278" s="139" t="s">
        <v>873</v>
      </c>
      <c r="C278" s="140" t="s">
        <v>874</v>
      </c>
      <c r="D278" s="154" t="s">
        <v>875</v>
      </c>
      <c r="E278" s="140" t="s">
        <v>76</v>
      </c>
      <c r="F278" s="139" t="s">
        <v>73</v>
      </c>
      <c r="G278" s="139" t="s">
        <v>197</v>
      </c>
      <c r="H278" s="139" t="s">
        <v>197</v>
      </c>
      <c r="I278" s="139" t="s">
        <v>75</v>
      </c>
      <c r="J278" s="139" t="s">
        <v>197</v>
      </c>
      <c r="K278" s="142" t="s">
        <v>197</v>
      </c>
      <c r="L278" s="200" t="s">
        <v>908</v>
      </c>
    </row>
    <row r="279" spans="1:12" ht="12" customHeight="1">
      <c r="A279" s="138">
        <f t="shared" si="5"/>
        <v>277</v>
      </c>
      <c r="B279" s="139" t="s">
        <v>876</v>
      </c>
      <c r="C279" s="140" t="s">
        <v>877</v>
      </c>
      <c r="D279" s="154" t="s">
        <v>878</v>
      </c>
      <c r="E279" s="140" t="s">
        <v>76</v>
      </c>
      <c r="F279" s="139" t="s">
        <v>241</v>
      </c>
      <c r="G279" s="139" t="s">
        <v>75</v>
      </c>
      <c r="H279" s="139" t="s">
        <v>75</v>
      </c>
      <c r="I279" s="139" t="s">
        <v>197</v>
      </c>
      <c r="J279" s="139" t="s">
        <v>197</v>
      </c>
      <c r="K279" s="142">
        <v>3</v>
      </c>
      <c r="L279" s="200" t="s">
        <v>1069</v>
      </c>
    </row>
    <row r="280" spans="1:12" ht="12" customHeight="1">
      <c r="A280" s="138">
        <f t="shared" si="5"/>
        <v>278</v>
      </c>
      <c r="B280" s="139" t="s">
        <v>1070</v>
      </c>
      <c r="C280" s="140" t="s">
        <v>1071</v>
      </c>
      <c r="D280" s="154" t="s">
        <v>1072</v>
      </c>
      <c r="E280" s="140" t="s">
        <v>74</v>
      </c>
      <c r="F280" s="139" t="s">
        <v>241</v>
      </c>
      <c r="G280" s="139" t="s">
        <v>75</v>
      </c>
      <c r="H280" s="139" t="s">
        <v>75</v>
      </c>
      <c r="I280" s="139" t="s">
        <v>197</v>
      </c>
      <c r="J280" s="139" t="s">
        <v>197</v>
      </c>
      <c r="K280" s="142">
        <v>4</v>
      </c>
      <c r="L280" s="200" t="s">
        <v>1069</v>
      </c>
    </row>
    <row r="281" spans="1:12" ht="12" customHeight="1">
      <c r="A281" s="138">
        <f t="shared" si="5"/>
        <v>279</v>
      </c>
      <c r="B281" s="139" t="s">
        <v>657</v>
      </c>
      <c r="C281" s="140" t="s">
        <v>54</v>
      </c>
      <c r="D281" s="154" t="s">
        <v>55</v>
      </c>
      <c r="E281" s="140" t="s">
        <v>74</v>
      </c>
      <c r="F281" s="139" t="s">
        <v>73</v>
      </c>
      <c r="G281" s="139" t="s">
        <v>75</v>
      </c>
      <c r="H281" s="139" t="s">
        <v>75</v>
      </c>
      <c r="I281" s="139" t="s">
        <v>75</v>
      </c>
      <c r="J281" s="139" t="s">
        <v>197</v>
      </c>
      <c r="K281" s="142">
        <v>1</v>
      </c>
      <c r="L281" s="200" t="s">
        <v>658</v>
      </c>
    </row>
    <row r="282" spans="1:12" ht="12" customHeight="1">
      <c r="A282" s="138">
        <f t="shared" si="5"/>
        <v>280</v>
      </c>
      <c r="B282" s="139" t="s">
        <v>354</v>
      </c>
      <c r="C282" s="140" t="s">
        <v>355</v>
      </c>
      <c r="D282" s="154" t="s">
        <v>356</v>
      </c>
      <c r="E282" s="140" t="s">
        <v>74</v>
      </c>
      <c r="F282" s="139" t="s">
        <v>241</v>
      </c>
      <c r="G282" s="139" t="s">
        <v>75</v>
      </c>
      <c r="H282" s="139" t="s">
        <v>75</v>
      </c>
      <c r="I282" s="139" t="s">
        <v>197</v>
      </c>
      <c r="J282" s="139" t="s">
        <v>197</v>
      </c>
      <c r="K282" s="142" t="s">
        <v>748</v>
      </c>
      <c r="L282" s="200" t="s">
        <v>658</v>
      </c>
    </row>
    <row r="283" spans="1:12" ht="12" customHeight="1">
      <c r="A283" s="138">
        <f t="shared" si="5"/>
        <v>281</v>
      </c>
      <c r="B283" s="139" t="s">
        <v>740</v>
      </c>
      <c r="C283" s="140" t="s">
        <v>741</v>
      </c>
      <c r="D283" s="154" t="s">
        <v>742</v>
      </c>
      <c r="E283" s="140" t="s">
        <v>76</v>
      </c>
      <c r="F283" s="139" t="s">
        <v>241</v>
      </c>
      <c r="G283" s="139" t="s">
        <v>75</v>
      </c>
      <c r="H283" s="139" t="s">
        <v>75</v>
      </c>
      <c r="I283" s="139" t="s">
        <v>197</v>
      </c>
      <c r="J283" s="139" t="s">
        <v>197</v>
      </c>
      <c r="K283" s="142" t="s">
        <v>748</v>
      </c>
      <c r="L283" s="200" t="s">
        <v>658</v>
      </c>
    </row>
    <row r="284" spans="1:12" ht="12" customHeight="1">
      <c r="A284" s="138">
        <f t="shared" si="5"/>
        <v>282</v>
      </c>
      <c r="B284" s="139" t="s">
        <v>743</v>
      </c>
      <c r="C284" s="140" t="s">
        <v>744</v>
      </c>
      <c r="D284" s="154" t="s">
        <v>745</v>
      </c>
      <c r="E284" s="140" t="s">
        <v>74</v>
      </c>
      <c r="F284" s="139" t="s">
        <v>241</v>
      </c>
      <c r="G284" s="139" t="s">
        <v>197</v>
      </c>
      <c r="H284" s="139" t="s">
        <v>75</v>
      </c>
      <c r="I284" s="139" t="s">
        <v>197</v>
      </c>
      <c r="J284" s="139" t="s">
        <v>197</v>
      </c>
      <c r="K284" s="142">
        <v>1</v>
      </c>
      <c r="L284" s="200" t="s">
        <v>658</v>
      </c>
    </row>
    <row r="285" spans="1:12" ht="12" customHeight="1">
      <c r="A285" s="138">
        <f t="shared" si="5"/>
        <v>283</v>
      </c>
      <c r="B285" s="139" t="s">
        <v>879</v>
      </c>
      <c r="C285" s="140" t="s">
        <v>880</v>
      </c>
      <c r="D285" s="154" t="s">
        <v>881</v>
      </c>
      <c r="E285" s="140" t="s">
        <v>76</v>
      </c>
      <c r="F285" s="139" t="s">
        <v>241</v>
      </c>
      <c r="G285" s="139" t="s">
        <v>75</v>
      </c>
      <c r="H285" s="139" t="s">
        <v>75</v>
      </c>
      <c r="I285" s="139" t="s">
        <v>197</v>
      </c>
      <c r="J285" s="139" t="s">
        <v>197</v>
      </c>
      <c r="K285" s="142">
        <v>1</v>
      </c>
      <c r="L285" s="200" t="s">
        <v>658</v>
      </c>
    </row>
    <row r="286" spans="1:12" ht="12" customHeight="1">
      <c r="A286" s="138">
        <f t="shared" ref="A286:A349" si="6">A285+1</f>
        <v>284</v>
      </c>
      <c r="B286" s="139" t="s">
        <v>882</v>
      </c>
      <c r="C286" s="140" t="s">
        <v>883</v>
      </c>
      <c r="D286" s="154" t="s">
        <v>884</v>
      </c>
      <c r="E286" s="140" t="s">
        <v>76</v>
      </c>
      <c r="F286" s="139" t="s">
        <v>241</v>
      </c>
      <c r="G286" s="139" t="s">
        <v>75</v>
      </c>
      <c r="H286" s="139" t="s">
        <v>75</v>
      </c>
      <c r="I286" s="139" t="s">
        <v>197</v>
      </c>
      <c r="J286" s="139" t="s">
        <v>197</v>
      </c>
      <c r="K286" s="142">
        <v>2</v>
      </c>
      <c r="L286" s="200" t="s">
        <v>658</v>
      </c>
    </row>
    <row r="287" spans="1:12" ht="12" customHeight="1">
      <c r="A287" s="138">
        <f t="shared" si="6"/>
        <v>285</v>
      </c>
      <c r="B287" s="139" t="s">
        <v>885</v>
      </c>
      <c r="C287" s="140" t="s">
        <v>886</v>
      </c>
      <c r="D287" s="154" t="s">
        <v>887</v>
      </c>
      <c r="E287" s="140" t="s">
        <v>76</v>
      </c>
      <c r="F287" s="139" t="s">
        <v>241</v>
      </c>
      <c r="G287" s="139" t="s">
        <v>75</v>
      </c>
      <c r="H287" s="139" t="s">
        <v>75</v>
      </c>
      <c r="I287" s="139" t="s">
        <v>197</v>
      </c>
      <c r="J287" s="139" t="s">
        <v>197</v>
      </c>
      <c r="K287" s="142">
        <v>1</v>
      </c>
      <c r="L287" s="200" t="s">
        <v>658</v>
      </c>
    </row>
    <row r="288" spans="1:12" ht="12" customHeight="1">
      <c r="A288" s="138">
        <f t="shared" si="6"/>
        <v>286</v>
      </c>
      <c r="B288" s="139" t="s">
        <v>1073</v>
      </c>
      <c r="C288" s="140" t="s">
        <v>1074</v>
      </c>
      <c r="D288" s="141" t="s">
        <v>1075</v>
      </c>
      <c r="E288" s="139" t="s">
        <v>76</v>
      </c>
      <c r="F288" s="139" t="s">
        <v>241</v>
      </c>
      <c r="G288" s="139" t="s">
        <v>197</v>
      </c>
      <c r="H288" s="139" t="s">
        <v>75</v>
      </c>
      <c r="I288" s="139" t="s">
        <v>197</v>
      </c>
      <c r="J288" s="139" t="s">
        <v>197</v>
      </c>
      <c r="K288" s="142" t="s">
        <v>197</v>
      </c>
      <c r="L288" s="200" t="s">
        <v>658</v>
      </c>
    </row>
    <row r="289" spans="1:12" ht="12" customHeight="1">
      <c r="A289" s="138">
        <f t="shared" si="6"/>
        <v>287</v>
      </c>
      <c r="B289" s="139" t="s">
        <v>600</v>
      </c>
      <c r="C289" s="140" t="s">
        <v>601</v>
      </c>
      <c r="D289" s="141" t="s">
        <v>602</v>
      </c>
      <c r="E289" s="139" t="s">
        <v>74</v>
      </c>
      <c r="F289" s="139" t="s">
        <v>73</v>
      </c>
      <c r="G289" s="139" t="s">
        <v>197</v>
      </c>
      <c r="H289" s="139" t="s">
        <v>197</v>
      </c>
      <c r="I289" s="139" t="s">
        <v>75</v>
      </c>
      <c r="J289" s="139" t="s">
        <v>197</v>
      </c>
      <c r="K289" s="142" t="s">
        <v>197</v>
      </c>
      <c r="L289" s="200" t="s">
        <v>908</v>
      </c>
    </row>
    <row r="290" spans="1:12" ht="12" customHeight="1">
      <c r="A290" s="138">
        <f t="shared" si="6"/>
        <v>288</v>
      </c>
      <c r="B290" s="139" t="s">
        <v>612</v>
      </c>
      <c r="C290" s="145" t="s">
        <v>613</v>
      </c>
      <c r="D290" s="141" t="s">
        <v>614</v>
      </c>
      <c r="E290" s="140" t="s">
        <v>76</v>
      </c>
      <c r="F290" s="139" t="s">
        <v>241</v>
      </c>
      <c r="G290" s="140" t="s">
        <v>75</v>
      </c>
      <c r="H290" s="139" t="s">
        <v>75</v>
      </c>
      <c r="I290" s="140" t="s">
        <v>197</v>
      </c>
      <c r="J290" s="139" t="s">
        <v>197</v>
      </c>
      <c r="K290" s="142">
        <v>3</v>
      </c>
      <c r="L290" s="200" t="s">
        <v>658</v>
      </c>
    </row>
    <row r="291" spans="1:12" ht="12" customHeight="1">
      <c r="A291" s="138">
        <f t="shared" si="6"/>
        <v>289</v>
      </c>
      <c r="B291" s="139" t="s">
        <v>288</v>
      </c>
      <c r="C291" s="145" t="s">
        <v>289</v>
      </c>
      <c r="D291" s="141" t="s">
        <v>290</v>
      </c>
      <c r="E291" s="140" t="s">
        <v>74</v>
      </c>
      <c r="F291" s="139" t="s">
        <v>73</v>
      </c>
      <c r="G291" s="140" t="s">
        <v>75</v>
      </c>
      <c r="H291" s="139" t="s">
        <v>75</v>
      </c>
      <c r="I291" s="140" t="s">
        <v>75</v>
      </c>
      <c r="J291" s="139" t="s">
        <v>197</v>
      </c>
      <c r="K291" s="142" t="s">
        <v>197</v>
      </c>
      <c r="L291" s="200" t="s">
        <v>658</v>
      </c>
    </row>
    <row r="292" spans="1:12" ht="12" customHeight="1">
      <c r="A292" s="138">
        <f t="shared" si="6"/>
        <v>290</v>
      </c>
      <c r="B292" s="139" t="s">
        <v>428</v>
      </c>
      <c r="C292" s="140" t="s">
        <v>429</v>
      </c>
      <c r="D292" s="154" t="s">
        <v>1076</v>
      </c>
      <c r="E292" s="140" t="s">
        <v>76</v>
      </c>
      <c r="F292" s="139" t="s">
        <v>241</v>
      </c>
      <c r="G292" s="139" t="s">
        <v>75</v>
      </c>
      <c r="H292" s="139" t="s">
        <v>75</v>
      </c>
      <c r="I292" s="139" t="s">
        <v>197</v>
      </c>
      <c r="J292" s="139" t="s">
        <v>197</v>
      </c>
      <c r="K292" s="142">
        <v>1</v>
      </c>
      <c r="L292" s="200" t="s">
        <v>658</v>
      </c>
    </row>
    <row r="293" spans="1:12" ht="12" customHeight="1">
      <c r="A293" s="138">
        <f t="shared" si="6"/>
        <v>291</v>
      </c>
      <c r="B293" s="139" t="s">
        <v>376</v>
      </c>
      <c r="C293" s="140" t="s">
        <v>739</v>
      </c>
      <c r="D293" s="154" t="s">
        <v>1077</v>
      </c>
      <c r="E293" s="140" t="s">
        <v>74</v>
      </c>
      <c r="F293" s="139" t="s">
        <v>73</v>
      </c>
      <c r="G293" s="139" t="s">
        <v>197</v>
      </c>
      <c r="H293" s="139" t="s">
        <v>197</v>
      </c>
      <c r="I293" s="139" t="s">
        <v>75</v>
      </c>
      <c r="J293" s="139" t="s">
        <v>197</v>
      </c>
      <c r="K293" s="142" t="s">
        <v>197</v>
      </c>
      <c r="L293" s="200" t="s">
        <v>908</v>
      </c>
    </row>
    <row r="294" spans="1:12" ht="12" customHeight="1">
      <c r="A294" s="138">
        <f t="shared" si="6"/>
        <v>292</v>
      </c>
      <c r="B294" s="139" t="s">
        <v>1078</v>
      </c>
      <c r="C294" s="140" t="s">
        <v>1079</v>
      </c>
      <c r="D294" s="154" t="s">
        <v>1080</v>
      </c>
      <c r="E294" s="140" t="s">
        <v>74</v>
      </c>
      <c r="F294" s="139" t="s">
        <v>73</v>
      </c>
      <c r="G294" s="139" t="s">
        <v>197</v>
      </c>
      <c r="H294" s="139" t="s">
        <v>197</v>
      </c>
      <c r="I294" s="139" t="s">
        <v>75</v>
      </c>
      <c r="J294" s="139" t="s">
        <v>197</v>
      </c>
      <c r="K294" s="142" t="s">
        <v>197</v>
      </c>
      <c r="L294" s="201" t="s">
        <v>908</v>
      </c>
    </row>
    <row r="295" spans="1:12" ht="12" customHeight="1">
      <c r="A295" s="138">
        <f t="shared" si="6"/>
        <v>293</v>
      </c>
      <c r="B295" s="139" t="s">
        <v>1081</v>
      </c>
      <c r="C295" s="140" t="s">
        <v>1082</v>
      </c>
      <c r="D295" s="154" t="s">
        <v>1083</v>
      </c>
      <c r="E295" s="140" t="s">
        <v>74</v>
      </c>
      <c r="F295" s="139" t="s">
        <v>73</v>
      </c>
      <c r="G295" s="139" t="s">
        <v>197</v>
      </c>
      <c r="H295" s="139" t="s">
        <v>197</v>
      </c>
      <c r="I295" s="139" t="s">
        <v>75</v>
      </c>
      <c r="J295" s="139" t="s">
        <v>197</v>
      </c>
      <c r="K295" s="142" t="s">
        <v>197</v>
      </c>
      <c r="L295" s="201" t="s">
        <v>908</v>
      </c>
    </row>
    <row r="296" spans="1:12" ht="12" customHeight="1">
      <c r="A296" s="138">
        <f t="shared" si="6"/>
        <v>294</v>
      </c>
      <c r="B296" s="139" t="s">
        <v>1084</v>
      </c>
      <c r="C296" s="140" t="s">
        <v>1085</v>
      </c>
      <c r="D296" s="154" t="s">
        <v>1086</v>
      </c>
      <c r="E296" s="140" t="s">
        <v>76</v>
      </c>
      <c r="F296" s="139" t="s">
        <v>73</v>
      </c>
      <c r="G296" s="139" t="s">
        <v>197</v>
      </c>
      <c r="H296" s="139" t="s">
        <v>197</v>
      </c>
      <c r="I296" s="139" t="s">
        <v>75</v>
      </c>
      <c r="J296" s="139" t="s">
        <v>197</v>
      </c>
      <c r="K296" s="142" t="s">
        <v>197</v>
      </c>
      <c r="L296" s="201" t="s">
        <v>908</v>
      </c>
    </row>
    <row r="297" spans="1:12" ht="12" customHeight="1">
      <c r="A297" s="138">
        <f t="shared" si="6"/>
        <v>295</v>
      </c>
      <c r="B297" s="139" t="s">
        <v>1087</v>
      </c>
      <c r="C297" s="140" t="s">
        <v>1088</v>
      </c>
      <c r="D297" s="154" t="s">
        <v>1089</v>
      </c>
      <c r="E297" s="140" t="s">
        <v>76</v>
      </c>
      <c r="F297" s="139" t="s">
        <v>73</v>
      </c>
      <c r="G297" s="139" t="s">
        <v>197</v>
      </c>
      <c r="H297" s="139" t="s">
        <v>197</v>
      </c>
      <c r="I297" s="139" t="s">
        <v>75</v>
      </c>
      <c r="J297" s="139" t="s">
        <v>197</v>
      </c>
      <c r="K297" s="142" t="s">
        <v>197</v>
      </c>
      <c r="L297" s="201" t="s">
        <v>908</v>
      </c>
    </row>
    <row r="298" spans="1:12" ht="12" customHeight="1">
      <c r="A298" s="138">
        <f t="shared" si="6"/>
        <v>296</v>
      </c>
      <c r="B298" s="139" t="s">
        <v>1090</v>
      </c>
      <c r="C298" s="140" t="s">
        <v>1091</v>
      </c>
      <c r="D298" s="154" t="s">
        <v>1092</v>
      </c>
      <c r="E298" s="140" t="s">
        <v>76</v>
      </c>
      <c r="F298" s="139" t="s">
        <v>73</v>
      </c>
      <c r="G298" s="139" t="s">
        <v>197</v>
      </c>
      <c r="H298" s="139" t="s">
        <v>197</v>
      </c>
      <c r="I298" s="139" t="s">
        <v>75</v>
      </c>
      <c r="J298" s="139" t="s">
        <v>197</v>
      </c>
      <c r="K298" s="142" t="s">
        <v>197</v>
      </c>
      <c r="L298" s="201" t="s">
        <v>908</v>
      </c>
    </row>
    <row r="299" spans="1:12" ht="12" customHeight="1">
      <c r="A299" s="138">
        <f t="shared" si="6"/>
        <v>297</v>
      </c>
      <c r="B299" s="139" t="s">
        <v>1093</v>
      </c>
      <c r="C299" s="140" t="s">
        <v>1094</v>
      </c>
      <c r="D299" s="154" t="s">
        <v>1095</v>
      </c>
      <c r="E299" s="140" t="s">
        <v>76</v>
      </c>
      <c r="F299" s="139" t="s">
        <v>73</v>
      </c>
      <c r="G299" s="139" t="s">
        <v>197</v>
      </c>
      <c r="H299" s="139" t="s">
        <v>197</v>
      </c>
      <c r="I299" s="139" t="s">
        <v>75</v>
      </c>
      <c r="J299" s="139" t="s">
        <v>197</v>
      </c>
      <c r="K299" s="142" t="s">
        <v>197</v>
      </c>
      <c r="L299" s="201" t="s">
        <v>908</v>
      </c>
    </row>
    <row r="300" spans="1:12" ht="12" customHeight="1">
      <c r="A300" s="138">
        <f t="shared" si="6"/>
        <v>298</v>
      </c>
      <c r="B300" s="139" t="s">
        <v>1096</v>
      </c>
      <c r="C300" s="140" t="s">
        <v>1097</v>
      </c>
      <c r="D300" s="154" t="s">
        <v>1098</v>
      </c>
      <c r="E300" s="140" t="s">
        <v>74</v>
      </c>
      <c r="F300" s="139" t="s">
        <v>73</v>
      </c>
      <c r="G300" s="139" t="s">
        <v>197</v>
      </c>
      <c r="H300" s="139" t="s">
        <v>197</v>
      </c>
      <c r="I300" s="139" t="s">
        <v>75</v>
      </c>
      <c r="J300" s="139" t="s">
        <v>197</v>
      </c>
      <c r="K300" s="142" t="s">
        <v>197</v>
      </c>
      <c r="L300" s="200" t="s">
        <v>908</v>
      </c>
    </row>
    <row r="301" spans="1:12" ht="12" customHeight="1">
      <c r="A301" s="138">
        <f t="shared" si="6"/>
        <v>299</v>
      </c>
      <c r="B301" s="139" t="s">
        <v>1099</v>
      </c>
      <c r="C301" s="140" t="s">
        <v>1100</v>
      </c>
      <c r="D301" s="154" t="s">
        <v>1101</v>
      </c>
      <c r="E301" s="140" t="s">
        <v>76</v>
      </c>
      <c r="F301" s="139" t="s">
        <v>241</v>
      </c>
      <c r="G301" s="139" t="s">
        <v>197</v>
      </c>
      <c r="H301" s="139" t="s">
        <v>75</v>
      </c>
      <c r="I301" s="139" t="s">
        <v>197</v>
      </c>
      <c r="J301" s="139" t="s">
        <v>197</v>
      </c>
      <c r="K301" s="142">
        <v>1</v>
      </c>
      <c r="L301" s="200" t="s">
        <v>1102</v>
      </c>
    </row>
    <row r="302" spans="1:12" ht="12" customHeight="1">
      <c r="A302" s="138">
        <f t="shared" si="6"/>
        <v>300</v>
      </c>
      <c r="B302" s="139" t="s">
        <v>888</v>
      </c>
      <c r="C302" s="140" t="s">
        <v>889</v>
      </c>
      <c r="D302" s="154" t="s">
        <v>890</v>
      </c>
      <c r="E302" s="140" t="s">
        <v>74</v>
      </c>
      <c r="F302" s="139" t="s">
        <v>73</v>
      </c>
      <c r="G302" s="139" t="s">
        <v>197</v>
      </c>
      <c r="H302" s="139" t="s">
        <v>197</v>
      </c>
      <c r="I302" s="139" t="s">
        <v>75</v>
      </c>
      <c r="J302" s="139" t="s">
        <v>197</v>
      </c>
      <c r="K302" s="142" t="s">
        <v>197</v>
      </c>
      <c r="L302" s="200" t="s">
        <v>908</v>
      </c>
    </row>
    <row r="303" spans="1:12" ht="12" customHeight="1">
      <c r="A303" s="138">
        <f t="shared" si="6"/>
        <v>301</v>
      </c>
      <c r="B303" s="139" t="s">
        <v>1103</v>
      </c>
      <c r="C303" s="140" t="s">
        <v>1104</v>
      </c>
      <c r="D303" s="154" t="s">
        <v>1105</v>
      </c>
      <c r="E303" s="140" t="s">
        <v>74</v>
      </c>
      <c r="F303" s="139" t="s">
        <v>241</v>
      </c>
      <c r="G303" s="139" t="s">
        <v>197</v>
      </c>
      <c r="H303" s="139" t="s">
        <v>75</v>
      </c>
      <c r="I303" s="139" t="s">
        <v>197</v>
      </c>
      <c r="J303" s="139" t="s">
        <v>197</v>
      </c>
      <c r="K303" s="142">
        <v>1</v>
      </c>
      <c r="L303" s="200" t="s">
        <v>1106</v>
      </c>
    </row>
    <row r="304" spans="1:12" ht="12" customHeight="1">
      <c r="A304" s="138">
        <f t="shared" si="6"/>
        <v>302</v>
      </c>
      <c r="B304" s="139" t="s">
        <v>660</v>
      </c>
      <c r="C304" s="140" t="s">
        <v>661</v>
      </c>
      <c r="D304" s="154" t="s">
        <v>662</v>
      </c>
      <c r="E304" s="140" t="s">
        <v>76</v>
      </c>
      <c r="F304" s="139" t="s">
        <v>73</v>
      </c>
      <c r="G304" s="139" t="s">
        <v>197</v>
      </c>
      <c r="H304" s="139" t="s">
        <v>197</v>
      </c>
      <c r="I304" s="139" t="s">
        <v>75</v>
      </c>
      <c r="J304" s="139" t="s">
        <v>197</v>
      </c>
      <c r="K304" s="142" t="s">
        <v>197</v>
      </c>
      <c r="L304" s="200" t="s">
        <v>908</v>
      </c>
    </row>
    <row r="305" spans="1:12" ht="12" customHeight="1">
      <c r="A305" s="138">
        <f t="shared" si="6"/>
        <v>303</v>
      </c>
      <c r="B305" s="139" t="s">
        <v>664</v>
      </c>
      <c r="C305" s="140" t="s">
        <v>665</v>
      </c>
      <c r="D305" s="154" t="s">
        <v>666</v>
      </c>
      <c r="E305" s="140" t="s">
        <v>74</v>
      </c>
      <c r="F305" s="139" t="s">
        <v>73</v>
      </c>
      <c r="G305" s="139" t="s">
        <v>197</v>
      </c>
      <c r="H305" s="139" t="s">
        <v>197</v>
      </c>
      <c r="I305" s="139" t="s">
        <v>75</v>
      </c>
      <c r="J305" s="139" t="s">
        <v>197</v>
      </c>
      <c r="K305" s="142" t="s">
        <v>197</v>
      </c>
      <c r="L305" s="200" t="s">
        <v>908</v>
      </c>
    </row>
    <row r="306" spans="1:12" ht="12" customHeight="1">
      <c r="A306" s="138">
        <f t="shared" si="6"/>
        <v>304</v>
      </c>
      <c r="B306" s="139" t="s">
        <v>291</v>
      </c>
      <c r="C306" s="140" t="s">
        <v>292</v>
      </c>
      <c r="D306" s="154" t="s">
        <v>293</v>
      </c>
      <c r="E306" s="140" t="s">
        <v>76</v>
      </c>
      <c r="F306" s="139" t="s">
        <v>241</v>
      </c>
      <c r="G306" s="139" t="s">
        <v>197</v>
      </c>
      <c r="H306" s="139" t="s">
        <v>75</v>
      </c>
      <c r="I306" s="139" t="s">
        <v>197</v>
      </c>
      <c r="J306" s="139" t="s">
        <v>197</v>
      </c>
      <c r="K306" s="142" t="s">
        <v>764</v>
      </c>
      <c r="L306" s="200" t="s">
        <v>663</v>
      </c>
    </row>
    <row r="307" spans="1:12" ht="12" customHeight="1">
      <c r="A307" s="138">
        <f t="shared" si="6"/>
        <v>305</v>
      </c>
      <c r="B307" s="139" t="s">
        <v>357</v>
      </c>
      <c r="C307" s="140" t="s">
        <v>358</v>
      </c>
      <c r="D307" s="154" t="s">
        <v>1107</v>
      </c>
      <c r="E307" s="140" t="s">
        <v>76</v>
      </c>
      <c r="F307" s="139" t="s">
        <v>241</v>
      </c>
      <c r="G307" s="139" t="s">
        <v>197</v>
      </c>
      <c r="H307" s="139" t="s">
        <v>75</v>
      </c>
      <c r="I307" s="139" t="s">
        <v>197</v>
      </c>
      <c r="J307" s="139" t="s">
        <v>197</v>
      </c>
      <c r="K307" s="142">
        <v>2</v>
      </c>
      <c r="L307" s="200" t="s">
        <v>663</v>
      </c>
    </row>
    <row r="308" spans="1:12" ht="12" customHeight="1">
      <c r="A308" s="138">
        <f t="shared" si="6"/>
        <v>306</v>
      </c>
      <c r="B308" s="139" t="s">
        <v>359</v>
      </c>
      <c r="C308" s="140" t="s">
        <v>360</v>
      </c>
      <c r="D308" s="154" t="s">
        <v>1108</v>
      </c>
      <c r="E308" s="140" t="s">
        <v>74</v>
      </c>
      <c r="F308" s="139" t="s">
        <v>241</v>
      </c>
      <c r="G308" s="139" t="s">
        <v>75</v>
      </c>
      <c r="H308" s="139" t="s">
        <v>75</v>
      </c>
      <c r="I308" s="139" t="s">
        <v>197</v>
      </c>
      <c r="J308" s="139" t="s">
        <v>197</v>
      </c>
      <c r="K308" s="142" t="s">
        <v>764</v>
      </c>
      <c r="L308" s="200" t="s">
        <v>663</v>
      </c>
    </row>
    <row r="309" spans="1:12" ht="12" customHeight="1">
      <c r="A309" s="138">
        <f t="shared" si="6"/>
        <v>307</v>
      </c>
      <c r="B309" s="139" t="s">
        <v>361</v>
      </c>
      <c r="C309" s="140" t="s">
        <v>362</v>
      </c>
      <c r="D309" s="154" t="s">
        <v>363</v>
      </c>
      <c r="E309" s="140" t="s">
        <v>74</v>
      </c>
      <c r="F309" s="139" t="s">
        <v>241</v>
      </c>
      <c r="G309" s="139" t="s">
        <v>75</v>
      </c>
      <c r="H309" s="139" t="s">
        <v>75</v>
      </c>
      <c r="I309" s="139" t="s">
        <v>197</v>
      </c>
      <c r="J309" s="139" t="s">
        <v>197</v>
      </c>
      <c r="K309" s="142">
        <v>4</v>
      </c>
      <c r="L309" s="200" t="s">
        <v>663</v>
      </c>
    </row>
    <row r="310" spans="1:12" ht="12" customHeight="1">
      <c r="A310" s="138">
        <f t="shared" si="6"/>
        <v>308</v>
      </c>
      <c r="B310" s="139" t="s">
        <v>894</v>
      </c>
      <c r="C310" s="140" t="s">
        <v>659</v>
      </c>
      <c r="D310" s="154" t="s">
        <v>746</v>
      </c>
      <c r="E310" s="140" t="s">
        <v>74</v>
      </c>
      <c r="F310" s="139" t="s">
        <v>78</v>
      </c>
      <c r="G310" s="139" t="s">
        <v>75</v>
      </c>
      <c r="H310" s="139" t="s">
        <v>75</v>
      </c>
      <c r="I310" s="139" t="s">
        <v>197</v>
      </c>
      <c r="J310" s="139" t="s">
        <v>197</v>
      </c>
      <c r="K310" s="142" t="s">
        <v>197</v>
      </c>
      <c r="L310" s="201" t="s">
        <v>59</v>
      </c>
    </row>
    <row r="311" spans="1:12" ht="12" customHeight="1">
      <c r="A311" s="138"/>
      <c r="B311" s="139" t="s">
        <v>895</v>
      </c>
      <c r="C311" s="140" t="s">
        <v>896</v>
      </c>
      <c r="D311" s="154" t="s">
        <v>897</v>
      </c>
      <c r="E311" s="140" t="s">
        <v>76</v>
      </c>
      <c r="F311" s="139" t="s">
        <v>78</v>
      </c>
      <c r="G311" s="139" t="s">
        <v>75</v>
      </c>
      <c r="H311" s="139" t="s">
        <v>75</v>
      </c>
      <c r="I311" s="139" t="s">
        <v>197</v>
      </c>
      <c r="J311" s="139" t="s">
        <v>197</v>
      </c>
      <c r="K311" s="142" t="s">
        <v>197</v>
      </c>
      <c r="L311" s="201" t="s">
        <v>59</v>
      </c>
    </row>
    <row r="312" spans="1:12" ht="12" customHeight="1">
      <c r="A312" s="138">
        <f>A310+1</f>
        <v>309</v>
      </c>
      <c r="B312" s="139" t="s">
        <v>1109</v>
      </c>
      <c r="C312" s="140" t="s">
        <v>1110</v>
      </c>
      <c r="D312" s="154" t="s">
        <v>1111</v>
      </c>
      <c r="E312" s="140" t="s">
        <v>76</v>
      </c>
      <c r="F312" s="139" t="s">
        <v>78</v>
      </c>
      <c r="G312" s="139" t="s">
        <v>75</v>
      </c>
      <c r="H312" s="139" t="s">
        <v>75</v>
      </c>
      <c r="I312" s="139" t="s">
        <v>197</v>
      </c>
      <c r="J312" s="139" t="s">
        <v>197</v>
      </c>
      <c r="K312" s="142" t="s">
        <v>197</v>
      </c>
      <c r="L312" s="201" t="s">
        <v>59</v>
      </c>
    </row>
    <row r="313" spans="1:12" ht="12" customHeight="1">
      <c r="A313" s="138">
        <f t="shared" si="6"/>
        <v>310</v>
      </c>
      <c r="B313" s="139" t="s">
        <v>1112</v>
      </c>
      <c r="C313" s="140" t="s">
        <v>1113</v>
      </c>
      <c r="D313" s="154" t="s">
        <v>1114</v>
      </c>
      <c r="E313" s="140" t="s">
        <v>74</v>
      </c>
      <c r="F313" s="139" t="s">
        <v>78</v>
      </c>
      <c r="G313" s="139" t="s">
        <v>75</v>
      </c>
      <c r="H313" s="139" t="s">
        <v>75</v>
      </c>
      <c r="I313" s="139" t="s">
        <v>197</v>
      </c>
      <c r="J313" s="139" t="s">
        <v>197</v>
      </c>
      <c r="K313" s="142" t="s">
        <v>197</v>
      </c>
      <c r="L313" s="201" t="s">
        <v>59</v>
      </c>
    </row>
    <row r="314" spans="1:12" ht="12" customHeight="1">
      <c r="A314" s="138">
        <f t="shared" si="6"/>
        <v>311</v>
      </c>
      <c r="B314" s="139" t="s">
        <v>1115</v>
      </c>
      <c r="C314" s="140" t="s">
        <v>1116</v>
      </c>
      <c r="D314" s="154" t="s">
        <v>1117</v>
      </c>
      <c r="E314" s="140" t="s">
        <v>76</v>
      </c>
      <c r="F314" s="139" t="s">
        <v>78</v>
      </c>
      <c r="G314" s="139" t="s">
        <v>75</v>
      </c>
      <c r="H314" s="139" t="s">
        <v>75</v>
      </c>
      <c r="I314" s="139" t="s">
        <v>197</v>
      </c>
      <c r="J314" s="139" t="s">
        <v>197</v>
      </c>
      <c r="K314" s="142" t="s">
        <v>197</v>
      </c>
      <c r="L314" s="201" t="s">
        <v>59</v>
      </c>
    </row>
    <row r="315" spans="1:12" ht="12" customHeight="1">
      <c r="A315" s="138">
        <f t="shared" si="6"/>
        <v>312</v>
      </c>
      <c r="B315" s="139" t="s">
        <v>1118</v>
      </c>
      <c r="C315" s="140" t="s">
        <v>1119</v>
      </c>
      <c r="D315" s="154" t="s">
        <v>1120</v>
      </c>
      <c r="E315" s="140" t="s">
        <v>76</v>
      </c>
      <c r="F315" s="139" t="s">
        <v>78</v>
      </c>
      <c r="G315" s="139" t="s">
        <v>75</v>
      </c>
      <c r="H315" s="139" t="s">
        <v>75</v>
      </c>
      <c r="I315" s="139" t="s">
        <v>197</v>
      </c>
      <c r="J315" s="139" t="s">
        <v>197</v>
      </c>
      <c r="K315" s="142" t="s">
        <v>197</v>
      </c>
      <c r="L315" s="201" t="s">
        <v>59</v>
      </c>
    </row>
    <row r="316" spans="1:12" ht="12" customHeight="1">
      <c r="A316" s="138">
        <f t="shared" si="6"/>
        <v>313</v>
      </c>
      <c r="B316" s="139" t="s">
        <v>1121</v>
      </c>
      <c r="C316" s="140" t="s">
        <v>1122</v>
      </c>
      <c r="D316" s="154" t="s">
        <v>1123</v>
      </c>
      <c r="E316" s="140" t="s">
        <v>74</v>
      </c>
      <c r="F316" s="139" t="s">
        <v>78</v>
      </c>
      <c r="G316" s="139" t="s">
        <v>75</v>
      </c>
      <c r="H316" s="139" t="s">
        <v>75</v>
      </c>
      <c r="I316" s="139" t="s">
        <v>197</v>
      </c>
      <c r="J316" s="139" t="s">
        <v>197</v>
      </c>
      <c r="K316" s="142" t="s">
        <v>197</v>
      </c>
      <c r="L316" s="201" t="s">
        <v>59</v>
      </c>
    </row>
    <row r="317" spans="1:12" ht="12" customHeight="1">
      <c r="A317" s="138">
        <f t="shared" si="6"/>
        <v>314</v>
      </c>
      <c r="B317" s="139" t="s">
        <v>1124</v>
      </c>
      <c r="C317" s="140" t="s">
        <v>1125</v>
      </c>
      <c r="D317" s="154" t="s">
        <v>1126</v>
      </c>
      <c r="E317" s="140" t="s">
        <v>74</v>
      </c>
      <c r="F317" s="139" t="s">
        <v>78</v>
      </c>
      <c r="G317" s="139" t="s">
        <v>75</v>
      </c>
      <c r="H317" s="139" t="s">
        <v>75</v>
      </c>
      <c r="I317" s="139" t="s">
        <v>197</v>
      </c>
      <c r="J317" s="139" t="s">
        <v>197</v>
      </c>
      <c r="K317" s="142" t="s">
        <v>197</v>
      </c>
      <c r="L317" s="201" t="s">
        <v>59</v>
      </c>
    </row>
    <row r="318" spans="1:12" ht="12" customHeight="1">
      <c r="A318" s="138">
        <f>A317+1</f>
        <v>315</v>
      </c>
      <c r="B318" s="139" t="s">
        <v>1127</v>
      </c>
      <c r="C318" s="140" t="s">
        <v>1128</v>
      </c>
      <c r="D318" s="154" t="s">
        <v>1129</v>
      </c>
      <c r="E318" s="140" t="s">
        <v>74</v>
      </c>
      <c r="F318" s="139" t="s">
        <v>78</v>
      </c>
      <c r="G318" s="139" t="s">
        <v>75</v>
      </c>
      <c r="H318" s="139" t="s">
        <v>75</v>
      </c>
      <c r="I318" s="139" t="s">
        <v>197</v>
      </c>
      <c r="J318" s="139" t="s">
        <v>197</v>
      </c>
      <c r="K318" s="142" t="s">
        <v>197</v>
      </c>
      <c r="L318" s="201" t="s">
        <v>59</v>
      </c>
    </row>
    <row r="319" spans="1:12" ht="12" customHeight="1">
      <c r="A319" s="138">
        <f t="shared" si="6"/>
        <v>316</v>
      </c>
      <c r="B319" s="139" t="s">
        <v>1130</v>
      </c>
      <c r="C319" s="140" t="s">
        <v>1131</v>
      </c>
      <c r="D319" s="154" t="s">
        <v>1132</v>
      </c>
      <c r="E319" s="140" t="s">
        <v>76</v>
      </c>
      <c r="F319" s="139" t="s">
        <v>78</v>
      </c>
      <c r="G319" s="139" t="s">
        <v>75</v>
      </c>
      <c r="H319" s="139" t="s">
        <v>75</v>
      </c>
      <c r="I319" s="139" t="s">
        <v>197</v>
      </c>
      <c r="J319" s="139" t="s">
        <v>197</v>
      </c>
      <c r="K319" s="142" t="s">
        <v>197</v>
      </c>
      <c r="L319" s="201" t="s">
        <v>59</v>
      </c>
    </row>
    <row r="320" spans="1:12" ht="12" customHeight="1">
      <c r="A320" s="138">
        <f t="shared" si="6"/>
        <v>317</v>
      </c>
      <c r="B320" s="139" t="s">
        <v>1133</v>
      </c>
      <c r="C320" s="140" t="s">
        <v>1134</v>
      </c>
      <c r="D320" s="154" t="s">
        <v>1135</v>
      </c>
      <c r="E320" s="140" t="s">
        <v>74</v>
      </c>
      <c r="F320" s="139" t="s">
        <v>78</v>
      </c>
      <c r="G320" s="139" t="s">
        <v>75</v>
      </c>
      <c r="H320" s="139" t="s">
        <v>75</v>
      </c>
      <c r="I320" s="139" t="s">
        <v>197</v>
      </c>
      <c r="J320" s="139" t="s">
        <v>197</v>
      </c>
      <c r="K320" s="142" t="s">
        <v>197</v>
      </c>
      <c r="L320" s="201" t="s">
        <v>59</v>
      </c>
    </row>
    <row r="321" spans="1:12" ht="12" customHeight="1">
      <c r="A321" s="138">
        <f t="shared" si="6"/>
        <v>318</v>
      </c>
      <c r="B321" s="139" t="s">
        <v>1136</v>
      </c>
      <c r="C321" s="140" t="s">
        <v>1137</v>
      </c>
      <c r="D321" s="154" t="s">
        <v>1138</v>
      </c>
      <c r="E321" s="140" t="s">
        <v>74</v>
      </c>
      <c r="F321" s="139" t="s">
        <v>78</v>
      </c>
      <c r="G321" s="139" t="s">
        <v>75</v>
      </c>
      <c r="H321" s="139" t="s">
        <v>75</v>
      </c>
      <c r="I321" s="139" t="s">
        <v>197</v>
      </c>
      <c r="J321" s="139" t="s">
        <v>197</v>
      </c>
      <c r="K321" s="142" t="s">
        <v>197</v>
      </c>
      <c r="L321" s="201" t="s">
        <v>59</v>
      </c>
    </row>
    <row r="322" spans="1:12" ht="12" customHeight="1">
      <c r="A322" s="138">
        <f t="shared" si="6"/>
        <v>319</v>
      </c>
      <c r="B322" s="139" t="s">
        <v>1139</v>
      </c>
      <c r="C322" s="140" t="s">
        <v>1140</v>
      </c>
      <c r="D322" s="154" t="s">
        <v>1141</v>
      </c>
      <c r="E322" s="140" t="s">
        <v>74</v>
      </c>
      <c r="F322" s="139" t="s">
        <v>78</v>
      </c>
      <c r="G322" s="139" t="s">
        <v>75</v>
      </c>
      <c r="H322" s="139" t="s">
        <v>75</v>
      </c>
      <c r="I322" s="139" t="s">
        <v>197</v>
      </c>
      <c r="J322" s="139" t="s">
        <v>197</v>
      </c>
      <c r="K322" s="142" t="s">
        <v>197</v>
      </c>
      <c r="L322" s="201" t="s">
        <v>59</v>
      </c>
    </row>
    <row r="323" spans="1:12" ht="12" customHeight="1">
      <c r="A323" s="138">
        <f t="shared" si="6"/>
        <v>320</v>
      </c>
      <c r="B323" s="139" t="s">
        <v>898</v>
      </c>
      <c r="C323" s="140" t="s">
        <v>899</v>
      </c>
      <c r="D323" s="154" t="s">
        <v>900</v>
      </c>
      <c r="E323" s="140" t="s">
        <v>74</v>
      </c>
      <c r="F323" s="139" t="s">
        <v>73</v>
      </c>
      <c r="G323" s="139" t="s">
        <v>197</v>
      </c>
      <c r="H323" s="139" t="s">
        <v>197</v>
      </c>
      <c r="I323" s="139" t="s">
        <v>75</v>
      </c>
      <c r="J323" s="139" t="s">
        <v>197</v>
      </c>
      <c r="K323" s="142">
        <v>1</v>
      </c>
      <c r="L323" s="201" t="s">
        <v>908</v>
      </c>
    </row>
    <row r="324" spans="1:12" ht="12" customHeight="1">
      <c r="A324" s="138">
        <f t="shared" si="6"/>
        <v>321</v>
      </c>
      <c r="B324" s="139" t="s">
        <v>667</v>
      </c>
      <c r="C324" s="140" t="s">
        <v>668</v>
      </c>
      <c r="D324" s="154" t="s">
        <v>669</v>
      </c>
      <c r="E324" s="140" t="s">
        <v>74</v>
      </c>
      <c r="F324" s="139" t="s">
        <v>73</v>
      </c>
      <c r="G324" s="139" t="s">
        <v>197</v>
      </c>
      <c r="H324" s="139" t="s">
        <v>197</v>
      </c>
      <c r="I324" s="139" t="s">
        <v>75</v>
      </c>
      <c r="J324" s="139" t="s">
        <v>197</v>
      </c>
      <c r="K324" s="142" t="s">
        <v>197</v>
      </c>
      <c r="L324" s="201" t="s">
        <v>908</v>
      </c>
    </row>
    <row r="325" spans="1:12" ht="12" customHeight="1">
      <c r="A325" s="138">
        <f t="shared" si="6"/>
        <v>322</v>
      </c>
      <c r="B325" s="139" t="s">
        <v>670</v>
      </c>
      <c r="C325" s="140" t="s">
        <v>671</v>
      </c>
      <c r="D325" s="154" t="s">
        <v>672</v>
      </c>
      <c r="E325" s="140" t="s">
        <v>74</v>
      </c>
      <c r="F325" s="139" t="s">
        <v>73</v>
      </c>
      <c r="G325" s="139" t="s">
        <v>197</v>
      </c>
      <c r="H325" s="139" t="s">
        <v>197</v>
      </c>
      <c r="I325" s="139" t="s">
        <v>75</v>
      </c>
      <c r="J325" s="139" t="s">
        <v>197</v>
      </c>
      <c r="K325" s="142" t="s">
        <v>197</v>
      </c>
      <c r="L325" s="201" t="s">
        <v>908</v>
      </c>
    </row>
    <row r="326" spans="1:12" ht="12" customHeight="1">
      <c r="A326" s="138">
        <f t="shared" si="6"/>
        <v>323</v>
      </c>
      <c r="B326" s="139" t="s">
        <v>901</v>
      </c>
      <c r="C326" s="140" t="s">
        <v>1142</v>
      </c>
      <c r="D326" s="154" t="s">
        <v>902</v>
      </c>
      <c r="E326" s="140" t="s">
        <v>74</v>
      </c>
      <c r="F326" s="139" t="s">
        <v>73</v>
      </c>
      <c r="G326" s="139" t="s">
        <v>197</v>
      </c>
      <c r="H326" s="139" t="s">
        <v>197</v>
      </c>
      <c r="I326" s="139" t="s">
        <v>197</v>
      </c>
      <c r="J326" s="139" t="s">
        <v>75</v>
      </c>
      <c r="K326" s="142" t="s">
        <v>197</v>
      </c>
      <c r="L326" s="201" t="s">
        <v>908</v>
      </c>
    </row>
    <row r="327" spans="1:12" ht="12" customHeight="1">
      <c r="A327" s="138">
        <f t="shared" si="6"/>
        <v>324</v>
      </c>
      <c r="B327" s="139" t="s">
        <v>891</v>
      </c>
      <c r="C327" s="140" t="s">
        <v>892</v>
      </c>
      <c r="D327" s="154" t="s">
        <v>893</v>
      </c>
      <c r="E327" s="140" t="s">
        <v>74</v>
      </c>
      <c r="F327" s="139" t="s">
        <v>73</v>
      </c>
      <c r="G327" s="139" t="s">
        <v>197</v>
      </c>
      <c r="H327" s="139" t="s">
        <v>197</v>
      </c>
      <c r="I327" s="139" t="s">
        <v>197</v>
      </c>
      <c r="J327" s="139" t="s">
        <v>75</v>
      </c>
      <c r="K327" s="142" t="s">
        <v>197</v>
      </c>
      <c r="L327" s="201" t="s">
        <v>908</v>
      </c>
    </row>
    <row r="328" spans="1:12" ht="12" customHeight="1">
      <c r="A328" s="138">
        <f t="shared" si="6"/>
        <v>325</v>
      </c>
      <c r="B328" s="139" t="s">
        <v>673</v>
      </c>
      <c r="C328" s="140" t="s">
        <v>674</v>
      </c>
      <c r="D328" s="154" t="s">
        <v>675</v>
      </c>
      <c r="E328" s="140" t="s">
        <v>74</v>
      </c>
      <c r="F328" s="139" t="s">
        <v>73</v>
      </c>
      <c r="G328" s="139" t="s">
        <v>197</v>
      </c>
      <c r="H328" s="139" t="s">
        <v>197</v>
      </c>
      <c r="I328" s="139" t="s">
        <v>75</v>
      </c>
      <c r="J328" s="139" t="s">
        <v>197</v>
      </c>
      <c r="K328" s="142" t="s">
        <v>197</v>
      </c>
      <c r="L328" s="201" t="s">
        <v>908</v>
      </c>
    </row>
    <row r="329" spans="1:12" ht="12" customHeight="1">
      <c r="A329" s="138">
        <f t="shared" si="6"/>
        <v>326</v>
      </c>
      <c r="B329" s="139" t="s">
        <v>1143</v>
      </c>
      <c r="C329" s="140" t="s">
        <v>1144</v>
      </c>
      <c r="D329" s="154" t="s">
        <v>1145</v>
      </c>
      <c r="E329" s="140" t="s">
        <v>74</v>
      </c>
      <c r="F329" s="139" t="s">
        <v>73</v>
      </c>
      <c r="G329" s="139" t="s">
        <v>197</v>
      </c>
      <c r="H329" s="139" t="s">
        <v>197</v>
      </c>
      <c r="I329" s="139" t="s">
        <v>75</v>
      </c>
      <c r="J329" s="139" t="s">
        <v>197</v>
      </c>
      <c r="K329" s="142" t="s">
        <v>197</v>
      </c>
      <c r="L329" s="201" t="s">
        <v>908</v>
      </c>
    </row>
    <row r="330" spans="1:12" ht="12" customHeight="1">
      <c r="A330" s="138">
        <f t="shared" si="6"/>
        <v>327</v>
      </c>
      <c r="B330" s="139"/>
      <c r="C330" s="140"/>
      <c r="D330" s="154"/>
      <c r="E330" s="140"/>
      <c r="F330" s="139"/>
      <c r="G330" s="139"/>
      <c r="H330" s="139"/>
      <c r="I330" s="139"/>
      <c r="J330" s="139"/>
      <c r="K330" s="142"/>
      <c r="L330" s="201"/>
    </row>
    <row r="331" spans="1:12" ht="12" customHeight="1">
      <c r="A331" s="138">
        <f t="shared" si="6"/>
        <v>328</v>
      </c>
      <c r="B331" s="139"/>
      <c r="C331" s="140"/>
      <c r="D331" s="154"/>
      <c r="E331" s="140"/>
      <c r="F331" s="139"/>
      <c r="G331" s="139"/>
      <c r="H331" s="139"/>
      <c r="I331" s="139"/>
      <c r="J331" s="139"/>
      <c r="K331" s="142"/>
      <c r="L331" s="201"/>
    </row>
    <row r="332" spans="1:12" ht="12" customHeight="1">
      <c r="A332" s="138">
        <f t="shared" si="6"/>
        <v>329</v>
      </c>
      <c r="B332" s="139"/>
      <c r="C332" s="140"/>
      <c r="D332" s="154"/>
      <c r="E332" s="140"/>
      <c r="F332" s="139"/>
      <c r="G332" s="139"/>
      <c r="H332" s="139"/>
      <c r="I332" s="139"/>
      <c r="J332" s="139"/>
      <c r="K332" s="142"/>
      <c r="L332" s="201"/>
    </row>
    <row r="333" spans="1:12" ht="12" customHeight="1">
      <c r="A333" s="165">
        <f t="shared" si="6"/>
        <v>330</v>
      </c>
      <c r="B333" s="166"/>
      <c r="C333" s="167"/>
      <c r="D333" s="168"/>
      <c r="E333" s="169"/>
      <c r="F333" s="169"/>
      <c r="G333" s="166"/>
      <c r="H333" s="170"/>
      <c r="I333" s="169"/>
      <c r="J333" s="169"/>
      <c r="K333" s="171"/>
      <c r="L333" s="172"/>
    </row>
    <row r="334" spans="1:12" ht="12" customHeight="1">
      <c r="A334" s="165">
        <f t="shared" si="6"/>
        <v>331</v>
      </c>
      <c r="B334" s="166"/>
      <c r="C334" s="167"/>
      <c r="D334" s="168"/>
      <c r="E334" s="169"/>
      <c r="F334" s="169"/>
      <c r="G334" s="166"/>
      <c r="H334" s="170"/>
      <c r="I334" s="169"/>
      <c r="J334" s="169"/>
      <c r="K334" s="171"/>
      <c r="L334" s="172"/>
    </row>
    <row r="335" spans="1:12" ht="12" customHeight="1">
      <c r="A335" s="165">
        <f t="shared" si="6"/>
        <v>332</v>
      </c>
      <c r="B335" s="166"/>
      <c r="C335" s="167"/>
      <c r="D335" s="168"/>
      <c r="E335" s="169"/>
      <c r="F335" s="169"/>
      <c r="G335" s="166"/>
      <c r="H335" s="170"/>
      <c r="I335" s="169"/>
      <c r="J335" s="169"/>
      <c r="K335" s="173"/>
      <c r="L335" s="172"/>
    </row>
    <row r="336" spans="1:12" ht="12" customHeight="1">
      <c r="A336" s="165">
        <f t="shared" si="6"/>
        <v>333</v>
      </c>
      <c r="B336" s="166"/>
      <c r="C336" s="167"/>
      <c r="D336" s="168"/>
      <c r="E336" s="169"/>
      <c r="F336" s="169"/>
      <c r="G336" s="166"/>
      <c r="H336" s="170"/>
      <c r="I336" s="169"/>
      <c r="J336" s="169"/>
      <c r="K336" s="173"/>
      <c r="L336" s="172"/>
    </row>
    <row r="337" spans="1:12" ht="12" customHeight="1">
      <c r="A337" s="165">
        <f t="shared" si="6"/>
        <v>334</v>
      </c>
      <c r="B337" s="166"/>
      <c r="C337" s="167"/>
      <c r="D337" s="168"/>
      <c r="E337" s="169"/>
      <c r="F337" s="169"/>
      <c r="G337" s="166"/>
      <c r="H337" s="170"/>
      <c r="I337" s="169"/>
      <c r="J337" s="169"/>
      <c r="K337" s="173"/>
      <c r="L337" s="172"/>
    </row>
    <row r="338" spans="1:12" ht="12" customHeight="1">
      <c r="A338" s="165">
        <f t="shared" si="6"/>
        <v>335</v>
      </c>
      <c r="B338" s="166"/>
      <c r="C338" s="167"/>
      <c r="D338" s="168"/>
      <c r="E338" s="169"/>
      <c r="F338" s="169"/>
      <c r="G338" s="166"/>
      <c r="H338" s="170"/>
      <c r="I338" s="169"/>
      <c r="J338" s="169"/>
      <c r="K338" s="171"/>
      <c r="L338" s="172"/>
    </row>
    <row r="339" spans="1:12" ht="12" customHeight="1">
      <c r="A339" s="165">
        <f t="shared" si="6"/>
        <v>336</v>
      </c>
      <c r="B339" s="166"/>
      <c r="C339" s="167"/>
      <c r="D339" s="168"/>
      <c r="E339" s="169"/>
      <c r="F339" s="169"/>
      <c r="G339" s="166"/>
      <c r="H339" s="170"/>
      <c r="I339" s="169"/>
      <c r="J339" s="169"/>
      <c r="K339" s="173"/>
      <c r="L339" s="172"/>
    </row>
    <row r="340" spans="1:12" ht="12" customHeight="1">
      <c r="A340" s="165">
        <f t="shared" si="6"/>
        <v>337</v>
      </c>
      <c r="B340" s="166"/>
      <c r="C340" s="167"/>
      <c r="D340" s="168"/>
      <c r="E340" s="169"/>
      <c r="F340" s="169"/>
      <c r="G340" s="166"/>
      <c r="H340" s="170"/>
      <c r="I340" s="169"/>
      <c r="J340" s="169"/>
      <c r="K340" s="173"/>
      <c r="L340" s="172"/>
    </row>
    <row r="341" spans="1:12" ht="12" customHeight="1">
      <c r="A341" s="165">
        <f t="shared" si="6"/>
        <v>338</v>
      </c>
      <c r="B341" s="166"/>
      <c r="C341" s="167"/>
      <c r="D341" s="168"/>
      <c r="E341" s="169"/>
      <c r="F341" s="169"/>
      <c r="G341" s="166"/>
      <c r="H341" s="170"/>
      <c r="I341" s="169"/>
      <c r="J341" s="169"/>
      <c r="K341" s="173"/>
      <c r="L341" s="172"/>
    </row>
    <row r="342" spans="1:12" ht="12" customHeight="1">
      <c r="A342" s="165">
        <f t="shared" si="6"/>
        <v>339</v>
      </c>
      <c r="B342" s="166"/>
      <c r="C342" s="167"/>
      <c r="D342" s="168"/>
      <c r="E342" s="169"/>
      <c r="F342" s="169"/>
      <c r="G342" s="166"/>
      <c r="H342" s="170"/>
      <c r="I342" s="169"/>
      <c r="J342" s="169"/>
      <c r="K342" s="173"/>
      <c r="L342" s="172"/>
    </row>
    <row r="343" spans="1:12" ht="12" customHeight="1">
      <c r="A343" s="165">
        <f t="shared" si="6"/>
        <v>340</v>
      </c>
      <c r="B343" s="166"/>
      <c r="C343" s="167"/>
      <c r="D343" s="168"/>
      <c r="E343" s="169"/>
      <c r="F343" s="169"/>
      <c r="G343" s="166"/>
      <c r="H343" s="170"/>
      <c r="I343" s="169"/>
      <c r="J343" s="169"/>
      <c r="K343" s="173"/>
      <c r="L343" s="172"/>
    </row>
    <row r="344" spans="1:12" ht="12" customHeight="1">
      <c r="A344" s="165">
        <f t="shared" si="6"/>
        <v>341</v>
      </c>
      <c r="B344" s="166"/>
      <c r="C344" s="167"/>
      <c r="D344" s="168"/>
      <c r="E344" s="169"/>
      <c r="F344" s="169"/>
      <c r="G344" s="166"/>
      <c r="H344" s="170"/>
      <c r="I344" s="169"/>
      <c r="J344" s="169"/>
      <c r="K344" s="171"/>
      <c r="L344" s="174"/>
    </row>
    <row r="345" spans="1:12" ht="12" customHeight="1">
      <c r="A345" s="165">
        <f t="shared" si="6"/>
        <v>342</v>
      </c>
      <c r="B345" s="166"/>
      <c r="C345" s="167"/>
      <c r="D345" s="168"/>
      <c r="E345" s="169"/>
      <c r="F345" s="169"/>
      <c r="G345" s="166"/>
      <c r="H345" s="170"/>
      <c r="I345" s="169"/>
      <c r="J345" s="169"/>
      <c r="K345" s="171"/>
      <c r="L345" s="174"/>
    </row>
    <row r="346" spans="1:12" ht="12" customHeight="1">
      <c r="A346" s="165">
        <f t="shared" si="6"/>
        <v>343</v>
      </c>
      <c r="B346" s="166"/>
      <c r="C346" s="167"/>
      <c r="D346" s="168"/>
      <c r="E346" s="169"/>
      <c r="F346" s="169"/>
      <c r="G346" s="166"/>
      <c r="H346" s="170"/>
      <c r="I346" s="169"/>
      <c r="J346" s="169"/>
      <c r="K346" s="171"/>
      <c r="L346" s="174"/>
    </row>
    <row r="347" spans="1:12" ht="12" customHeight="1">
      <c r="A347" s="165">
        <f t="shared" si="6"/>
        <v>344</v>
      </c>
      <c r="B347" s="166"/>
      <c r="C347" s="167"/>
      <c r="D347" s="168"/>
      <c r="E347" s="169"/>
      <c r="F347" s="169"/>
      <c r="G347" s="166"/>
      <c r="H347" s="170"/>
      <c r="I347" s="169"/>
      <c r="J347" s="169"/>
      <c r="K347" s="171"/>
      <c r="L347" s="174"/>
    </row>
    <row r="348" spans="1:12" ht="12" customHeight="1">
      <c r="A348" s="165">
        <f t="shared" si="6"/>
        <v>345</v>
      </c>
      <c r="B348" s="166"/>
      <c r="C348" s="167"/>
      <c r="D348" s="168"/>
      <c r="E348" s="169"/>
      <c r="F348" s="169"/>
      <c r="G348" s="166"/>
      <c r="H348" s="170"/>
      <c r="I348" s="169"/>
      <c r="J348" s="169"/>
      <c r="K348" s="171"/>
      <c r="L348" s="174"/>
    </row>
    <row r="349" spans="1:12" ht="12" customHeight="1">
      <c r="A349" s="165">
        <f t="shared" si="6"/>
        <v>346</v>
      </c>
      <c r="B349" s="169"/>
      <c r="C349" s="166"/>
      <c r="D349" s="168"/>
      <c r="E349" s="169"/>
      <c r="F349" s="169"/>
      <c r="G349" s="169"/>
      <c r="H349" s="169"/>
      <c r="I349" s="169"/>
      <c r="J349" s="170"/>
      <c r="K349" s="173"/>
      <c r="L349" s="174"/>
    </row>
    <row r="350" spans="1:12" ht="12" customHeight="1">
      <c r="A350" s="165">
        <f t="shared" ref="A350:A377" si="7">A349+1</f>
        <v>347</v>
      </c>
      <c r="B350" s="169"/>
      <c r="C350" s="166"/>
      <c r="D350" s="168"/>
      <c r="E350" s="169"/>
      <c r="F350" s="169"/>
      <c r="G350" s="169"/>
      <c r="H350" s="169"/>
      <c r="I350" s="169"/>
      <c r="J350" s="170"/>
      <c r="K350" s="171"/>
      <c r="L350" s="174"/>
    </row>
    <row r="351" spans="1:12" ht="12" customHeight="1">
      <c r="A351" s="165">
        <f t="shared" si="7"/>
        <v>348</v>
      </c>
      <c r="B351" s="166"/>
      <c r="C351" s="175"/>
      <c r="D351" s="168"/>
      <c r="E351" s="169"/>
      <c r="F351" s="169"/>
      <c r="G351" s="169"/>
      <c r="H351" s="169"/>
      <c r="I351" s="169"/>
      <c r="J351" s="169"/>
      <c r="K351" s="173"/>
      <c r="L351" s="176"/>
    </row>
    <row r="352" spans="1:12" ht="12" customHeight="1">
      <c r="A352" s="165">
        <f t="shared" si="7"/>
        <v>349</v>
      </c>
      <c r="B352" s="166"/>
      <c r="C352" s="175"/>
      <c r="D352" s="168"/>
      <c r="E352" s="169"/>
      <c r="F352" s="169"/>
      <c r="G352" s="169"/>
      <c r="H352" s="169"/>
      <c r="I352" s="169"/>
      <c r="J352" s="169"/>
      <c r="K352" s="173"/>
      <c r="L352" s="176"/>
    </row>
    <row r="353" spans="1:12" ht="12" customHeight="1">
      <c r="A353" s="165">
        <f t="shared" si="7"/>
        <v>350</v>
      </c>
      <c r="B353" s="169"/>
      <c r="C353" s="175"/>
      <c r="D353" s="168"/>
      <c r="E353" s="169"/>
      <c r="F353" s="169"/>
      <c r="G353" s="169"/>
      <c r="H353" s="169"/>
      <c r="I353" s="169"/>
      <c r="J353" s="169"/>
      <c r="K353" s="173"/>
      <c r="L353" s="176"/>
    </row>
    <row r="354" spans="1:12" ht="12" customHeight="1">
      <c r="A354" s="165">
        <f t="shared" si="7"/>
        <v>351</v>
      </c>
      <c r="B354" s="169"/>
      <c r="C354" s="177"/>
      <c r="D354" s="178"/>
      <c r="E354" s="179"/>
      <c r="F354" s="179"/>
      <c r="G354" s="179"/>
      <c r="H354" s="169"/>
      <c r="I354" s="169"/>
      <c r="J354" s="169"/>
      <c r="K354" s="173"/>
      <c r="L354" s="176"/>
    </row>
    <row r="355" spans="1:12" ht="12" customHeight="1">
      <c r="A355" s="165">
        <f t="shared" si="7"/>
        <v>352</v>
      </c>
      <c r="B355" s="169"/>
      <c r="C355" s="180"/>
      <c r="D355" s="178"/>
      <c r="E355" s="169"/>
      <c r="F355" s="169"/>
      <c r="G355" s="179"/>
      <c r="H355" s="169"/>
      <c r="I355" s="169"/>
      <c r="J355" s="169"/>
      <c r="K355" s="173"/>
      <c r="L355" s="176"/>
    </row>
    <row r="356" spans="1:12" ht="12" customHeight="1">
      <c r="A356" s="165">
        <f t="shared" si="7"/>
        <v>353</v>
      </c>
      <c r="B356" s="169"/>
      <c r="C356" s="175"/>
      <c r="D356" s="168"/>
      <c r="E356" s="169"/>
      <c r="F356" s="169"/>
      <c r="G356" s="169"/>
      <c r="H356" s="169"/>
      <c r="I356" s="169"/>
      <c r="J356" s="169"/>
      <c r="K356" s="173"/>
      <c r="L356" s="181"/>
    </row>
    <row r="357" spans="1:12" ht="12" customHeight="1">
      <c r="A357" s="165">
        <f t="shared" si="7"/>
        <v>354</v>
      </c>
      <c r="B357" s="169"/>
      <c r="C357" s="175"/>
      <c r="D357" s="168"/>
      <c r="E357" s="169"/>
      <c r="F357" s="169"/>
      <c r="G357" s="169"/>
      <c r="H357" s="169"/>
      <c r="I357" s="169"/>
      <c r="J357" s="169"/>
      <c r="K357" s="173"/>
      <c r="L357" s="181"/>
    </row>
    <row r="358" spans="1:12" ht="12" customHeight="1">
      <c r="A358" s="165">
        <f t="shared" si="7"/>
        <v>355</v>
      </c>
      <c r="B358" s="169"/>
      <c r="C358" s="177"/>
      <c r="D358" s="178"/>
      <c r="E358" s="179"/>
      <c r="F358" s="169"/>
      <c r="G358" s="169"/>
      <c r="H358" s="169"/>
      <c r="I358" s="182"/>
      <c r="J358" s="169"/>
      <c r="K358" s="173"/>
      <c r="L358" s="181"/>
    </row>
    <row r="359" spans="1:12" ht="12" customHeight="1">
      <c r="A359" s="165">
        <f t="shared" si="7"/>
        <v>356</v>
      </c>
      <c r="B359" s="169"/>
      <c r="C359" s="175"/>
      <c r="D359" s="168"/>
      <c r="E359" s="169"/>
      <c r="F359" s="169"/>
      <c r="G359" s="169"/>
      <c r="H359" s="169"/>
      <c r="I359" s="169"/>
      <c r="J359" s="169"/>
      <c r="K359" s="173"/>
      <c r="L359" s="183"/>
    </row>
    <row r="360" spans="1:12" ht="12" customHeight="1">
      <c r="A360" s="165">
        <f t="shared" si="7"/>
        <v>357</v>
      </c>
      <c r="B360" s="169"/>
      <c r="C360" s="175"/>
      <c r="D360" s="168"/>
      <c r="E360" s="169"/>
      <c r="F360" s="169"/>
      <c r="G360" s="169"/>
      <c r="H360" s="169"/>
      <c r="I360" s="169"/>
      <c r="J360" s="169"/>
      <c r="K360" s="173"/>
      <c r="L360" s="183"/>
    </row>
    <row r="361" spans="1:12" ht="12" customHeight="1">
      <c r="A361" s="165">
        <f t="shared" si="7"/>
        <v>358</v>
      </c>
      <c r="B361" s="169"/>
      <c r="C361" s="175"/>
      <c r="D361" s="168"/>
      <c r="E361" s="169"/>
      <c r="F361" s="169"/>
      <c r="G361" s="169"/>
      <c r="H361" s="169"/>
      <c r="I361" s="169"/>
      <c r="J361" s="169"/>
      <c r="K361" s="173"/>
      <c r="L361" s="183"/>
    </row>
    <row r="362" spans="1:12" ht="12" customHeight="1">
      <c r="A362" s="165">
        <f t="shared" si="7"/>
        <v>359</v>
      </c>
      <c r="B362" s="169"/>
      <c r="C362" s="175"/>
      <c r="D362" s="184"/>
      <c r="E362" s="169"/>
      <c r="F362" s="169"/>
      <c r="G362" s="169"/>
      <c r="H362" s="169"/>
      <c r="I362" s="169"/>
      <c r="J362" s="169"/>
      <c r="K362" s="173"/>
      <c r="L362" s="183"/>
    </row>
    <row r="363" spans="1:12" ht="12" customHeight="1">
      <c r="A363" s="165">
        <f t="shared" si="7"/>
        <v>360</v>
      </c>
      <c r="B363" s="169"/>
      <c r="C363" s="175"/>
      <c r="D363" s="184"/>
      <c r="E363" s="169"/>
      <c r="F363" s="169"/>
      <c r="G363" s="169"/>
      <c r="H363" s="169"/>
      <c r="I363" s="169"/>
      <c r="J363" s="169"/>
      <c r="K363" s="173"/>
      <c r="L363" s="183"/>
    </row>
    <row r="364" spans="1:12" ht="12" customHeight="1">
      <c r="A364" s="165">
        <f t="shared" si="7"/>
        <v>361</v>
      </c>
      <c r="B364" s="169"/>
      <c r="C364" s="175"/>
      <c r="D364" s="184"/>
      <c r="E364" s="169"/>
      <c r="F364" s="169"/>
      <c r="G364" s="169"/>
      <c r="H364" s="169"/>
      <c r="I364" s="169"/>
      <c r="J364" s="169"/>
      <c r="K364" s="173"/>
      <c r="L364" s="183"/>
    </row>
    <row r="365" spans="1:12" ht="12" customHeight="1">
      <c r="A365" s="165">
        <f t="shared" si="7"/>
        <v>362</v>
      </c>
      <c r="B365" s="169"/>
      <c r="C365" s="175"/>
      <c r="D365" s="184"/>
      <c r="E365" s="169"/>
      <c r="F365" s="169"/>
      <c r="G365" s="169"/>
      <c r="H365" s="169"/>
      <c r="I365" s="169"/>
      <c r="J365" s="169"/>
      <c r="K365" s="173"/>
      <c r="L365" s="183"/>
    </row>
    <row r="366" spans="1:12" ht="12" customHeight="1">
      <c r="A366" s="165">
        <f t="shared" si="7"/>
        <v>363</v>
      </c>
      <c r="B366" s="169"/>
      <c r="C366" s="175"/>
      <c r="D366" s="184"/>
      <c r="E366" s="169"/>
      <c r="F366" s="169"/>
      <c r="G366" s="169"/>
      <c r="H366" s="169"/>
      <c r="I366" s="169"/>
      <c r="J366" s="169"/>
      <c r="K366" s="173"/>
      <c r="L366" s="183"/>
    </row>
    <row r="367" spans="1:12" ht="12" customHeight="1">
      <c r="A367" s="165">
        <f t="shared" si="7"/>
        <v>364</v>
      </c>
      <c r="B367" s="169"/>
      <c r="C367" s="175"/>
      <c r="D367" s="184"/>
      <c r="E367" s="169"/>
      <c r="F367" s="169"/>
      <c r="G367" s="169"/>
      <c r="H367" s="169"/>
      <c r="I367" s="169"/>
      <c r="J367" s="169"/>
      <c r="K367" s="173"/>
      <c r="L367" s="183"/>
    </row>
    <row r="368" spans="1:12" ht="12" customHeight="1">
      <c r="A368" s="165">
        <f t="shared" si="7"/>
        <v>365</v>
      </c>
      <c r="B368" s="169"/>
      <c r="C368" s="175"/>
      <c r="D368" s="184"/>
      <c r="E368" s="169"/>
      <c r="F368" s="169"/>
      <c r="G368" s="169"/>
      <c r="H368" s="169"/>
      <c r="I368" s="169"/>
      <c r="J368" s="169"/>
      <c r="K368" s="173"/>
      <c r="L368" s="183"/>
    </row>
    <row r="369" spans="1:12" ht="12" customHeight="1">
      <c r="A369" s="165">
        <f t="shared" si="7"/>
        <v>366</v>
      </c>
      <c r="B369" s="169"/>
      <c r="C369" s="175"/>
      <c r="D369" s="184"/>
      <c r="E369" s="169"/>
      <c r="F369" s="169"/>
      <c r="G369" s="169"/>
      <c r="H369" s="169"/>
      <c r="I369" s="169"/>
      <c r="J369" s="169"/>
      <c r="K369" s="173"/>
      <c r="L369" s="183"/>
    </row>
    <row r="370" spans="1:12" ht="12" customHeight="1">
      <c r="A370" s="165">
        <f t="shared" si="7"/>
        <v>367</v>
      </c>
      <c r="B370" s="169"/>
      <c r="C370" s="175"/>
      <c r="D370" s="168"/>
      <c r="E370" s="169"/>
      <c r="F370" s="169"/>
      <c r="G370" s="169"/>
      <c r="H370" s="169"/>
      <c r="I370" s="169"/>
      <c r="J370" s="169"/>
      <c r="K370" s="173"/>
      <c r="L370" s="183"/>
    </row>
    <row r="371" spans="1:12" ht="12" customHeight="1">
      <c r="A371" s="165">
        <f t="shared" si="7"/>
        <v>368</v>
      </c>
      <c r="B371" s="169"/>
      <c r="C371" s="175"/>
      <c r="D371" s="168"/>
      <c r="E371" s="169"/>
      <c r="F371" s="169"/>
      <c r="G371" s="169"/>
      <c r="H371" s="169"/>
      <c r="I371" s="169"/>
      <c r="J371" s="169"/>
      <c r="K371" s="173"/>
      <c r="L371" s="183"/>
    </row>
    <row r="372" spans="1:12" ht="12" customHeight="1">
      <c r="A372" s="165">
        <f t="shared" si="7"/>
        <v>369</v>
      </c>
      <c r="B372" s="169"/>
      <c r="C372" s="175"/>
      <c r="D372" s="168"/>
      <c r="E372" s="169"/>
      <c r="F372" s="169"/>
      <c r="G372" s="169"/>
      <c r="H372" s="169"/>
      <c r="I372" s="169"/>
      <c r="J372" s="169"/>
      <c r="K372" s="173"/>
      <c r="L372" s="183"/>
    </row>
    <row r="373" spans="1:12" ht="12" customHeight="1">
      <c r="A373" s="165">
        <f t="shared" si="7"/>
        <v>370</v>
      </c>
      <c r="B373" s="169"/>
      <c r="C373" s="175"/>
      <c r="D373" s="168"/>
      <c r="E373" s="169"/>
      <c r="F373" s="169"/>
      <c r="G373" s="169"/>
      <c r="H373" s="169"/>
      <c r="I373" s="169"/>
      <c r="J373" s="169"/>
      <c r="K373" s="173"/>
      <c r="L373" s="183"/>
    </row>
    <row r="374" spans="1:12" ht="12" customHeight="1">
      <c r="A374" s="165">
        <f t="shared" si="7"/>
        <v>371</v>
      </c>
      <c r="B374" s="169"/>
      <c r="C374" s="175"/>
      <c r="D374" s="184"/>
      <c r="E374" s="169"/>
      <c r="F374" s="169"/>
      <c r="G374" s="169"/>
      <c r="H374" s="169"/>
      <c r="I374" s="169"/>
      <c r="J374" s="169"/>
      <c r="K374" s="173"/>
      <c r="L374" s="183"/>
    </row>
    <row r="375" spans="1:12" ht="12" customHeight="1">
      <c r="A375" s="165">
        <f t="shared" si="7"/>
        <v>372</v>
      </c>
      <c r="B375" s="169"/>
      <c r="C375" s="185"/>
      <c r="D375" s="168"/>
      <c r="E375" s="169"/>
      <c r="F375" s="169"/>
      <c r="G375" s="169"/>
      <c r="H375" s="169"/>
      <c r="I375" s="169"/>
      <c r="J375" s="169"/>
      <c r="K375" s="173"/>
      <c r="L375" s="183"/>
    </row>
    <row r="376" spans="1:12" ht="12" customHeight="1">
      <c r="A376" s="165">
        <f t="shared" si="7"/>
        <v>373</v>
      </c>
      <c r="B376" s="169"/>
      <c r="C376" s="175"/>
      <c r="D376" s="168"/>
      <c r="E376" s="169"/>
      <c r="F376" s="169"/>
      <c r="G376" s="169"/>
      <c r="H376" s="169"/>
      <c r="I376" s="169"/>
      <c r="J376" s="169"/>
      <c r="K376" s="173"/>
      <c r="L376" s="183"/>
    </row>
    <row r="377" spans="1:12" ht="12" customHeight="1" thickBot="1">
      <c r="A377" s="186">
        <f t="shared" si="7"/>
        <v>374</v>
      </c>
      <c r="B377" s="187"/>
      <c r="C377" s="188"/>
      <c r="D377" s="189"/>
      <c r="E377" s="187"/>
      <c r="F377" s="187"/>
      <c r="G377" s="187"/>
      <c r="H377" s="187"/>
      <c r="I377" s="187"/>
      <c r="J377" s="187"/>
      <c r="K377" s="190"/>
      <c r="L377" s="191"/>
    </row>
    <row r="378" spans="1:12">
      <c r="G378" s="33"/>
    </row>
    <row r="380" spans="1:12">
      <c r="G380" s="37"/>
      <c r="H380" s="37"/>
      <c r="I380" s="37"/>
      <c r="J380" s="37"/>
    </row>
  </sheetData>
  <mergeCells count="1">
    <mergeCell ref="A1:L1"/>
  </mergeCells>
  <phoneticPr fontId="12"/>
  <dataValidations count="2">
    <dataValidation type="list" allowBlank="1" showInputMessage="1" showErrorMessage="1" sqref="E3:E377">
      <formula1>"男,女"</formula1>
    </dataValidation>
    <dataValidation type="list" allowBlank="1" showInputMessage="1" showErrorMessage="1" sqref="F368:F377 F349:F366 F3:F332">
      <formula1>"一般,大学,高校,Ｊｒ"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F27"/>
  <sheetViews>
    <sheetView workbookViewId="0">
      <selection activeCell="E2" sqref="E2:E21"/>
    </sheetView>
  </sheetViews>
  <sheetFormatPr defaultRowHeight="13.5"/>
  <cols>
    <col min="4" max="5" width="29.375" bestFit="1" customWidth="1"/>
    <col min="6" max="6" width="22.75" bestFit="1" customWidth="1"/>
  </cols>
  <sheetData>
    <row r="2" spans="5:6">
      <c r="E2" t="s">
        <v>143</v>
      </c>
    </row>
    <row r="3" spans="5:6">
      <c r="E3" t="s">
        <v>368</v>
      </c>
    </row>
    <row r="4" spans="5:6">
      <c r="E4" t="s">
        <v>367</v>
      </c>
      <c r="F4" t="s">
        <v>373</v>
      </c>
    </row>
    <row r="5" spans="5:6">
      <c r="E5" t="s">
        <v>142</v>
      </c>
    </row>
    <row r="6" spans="5:6">
      <c r="E6" t="s">
        <v>135</v>
      </c>
    </row>
    <row r="7" spans="5:6">
      <c r="E7" t="s">
        <v>1168</v>
      </c>
    </row>
    <row r="8" spans="5:6">
      <c r="E8" t="s">
        <v>1169</v>
      </c>
      <c r="F8" t="s">
        <v>161</v>
      </c>
    </row>
    <row r="9" spans="5:6">
      <c r="E9" t="s">
        <v>366</v>
      </c>
    </row>
    <row r="10" spans="5:6">
      <c r="E10" t="s">
        <v>190</v>
      </c>
    </row>
    <row r="11" spans="5:6">
      <c r="E11" t="s">
        <v>903</v>
      </c>
    </row>
    <row r="12" spans="5:6">
      <c r="E12" t="s">
        <v>141</v>
      </c>
    </row>
    <row r="13" spans="5:6">
      <c r="E13" t="s">
        <v>747</v>
      </c>
      <c r="F13" t="s">
        <v>374</v>
      </c>
    </row>
    <row r="14" spans="5:6">
      <c r="E14" t="s">
        <v>139</v>
      </c>
    </row>
    <row r="15" spans="5:6">
      <c r="E15" t="s">
        <v>371</v>
      </c>
      <c r="F15" t="s">
        <v>1170</v>
      </c>
    </row>
    <row r="16" spans="5:6">
      <c r="E16" t="s">
        <v>370</v>
      </c>
    </row>
    <row r="17" spans="5:6">
      <c r="E17" t="s">
        <v>137</v>
      </c>
    </row>
    <row r="18" spans="5:6">
      <c r="E18" t="s">
        <v>369</v>
      </c>
    </row>
    <row r="19" spans="5:6">
      <c r="E19" t="s">
        <v>2</v>
      </c>
    </row>
    <row r="20" spans="5:6">
      <c r="E20" t="s">
        <v>364</v>
      </c>
    </row>
    <row r="21" spans="5:6">
      <c r="E21" t="s">
        <v>28</v>
      </c>
    </row>
    <row r="25" spans="5:6">
      <c r="F25" t="s">
        <v>160</v>
      </c>
    </row>
    <row r="26" spans="5:6">
      <c r="F26" t="s">
        <v>365</v>
      </c>
    </row>
    <row r="27" spans="5:6">
      <c r="F27" t="s">
        <v>372</v>
      </c>
    </row>
  </sheetData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申込書</vt:lpstr>
      <vt:lpstr>個人</vt:lpstr>
      <vt:lpstr>シンクロ</vt:lpstr>
      <vt:lpstr>団体(男子)</vt:lpstr>
      <vt:lpstr>団体 (女子)</vt:lpstr>
      <vt:lpstr>撮影許可_速報データ申込書</vt:lpstr>
      <vt:lpstr>登録者</vt:lpstr>
      <vt:lpstr>Sheet1</vt:lpstr>
      <vt:lpstr>個人!Print_Area</vt:lpstr>
      <vt:lpstr>撮影許可_速報データ申込書!Print_Area</vt:lpstr>
      <vt:lpstr>申込書!Print_Area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釧路トランポリン協会</dc:creator>
  <cp:lastModifiedBy>奥村敏宏</cp:lastModifiedBy>
  <cp:lastPrinted>2017-03-18T12:45:10Z</cp:lastPrinted>
  <dcterms:created xsi:type="dcterms:W3CDTF">2004-05-05T13:42:26Z</dcterms:created>
  <dcterms:modified xsi:type="dcterms:W3CDTF">2019-03-24T12:59:06Z</dcterms:modified>
</cp:coreProperties>
</file>